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J192" i="1"/>
  <c r="I192" i="1"/>
  <c r="H192" i="1"/>
  <c r="G192" i="1"/>
  <c r="F192" i="1"/>
  <c r="B184" i="1"/>
  <c r="A184" i="1"/>
  <c r="J182" i="1"/>
  <c r="I182" i="1"/>
  <c r="H182" i="1"/>
  <c r="G182" i="1"/>
  <c r="F182" i="1"/>
  <c r="B175" i="1"/>
  <c r="A175" i="1"/>
  <c r="J173" i="1"/>
  <c r="I173" i="1"/>
  <c r="H173" i="1"/>
  <c r="G173" i="1"/>
  <c r="F173" i="1"/>
  <c r="B165" i="1"/>
  <c r="A165" i="1"/>
  <c r="J163" i="1"/>
  <c r="I163" i="1"/>
  <c r="H163" i="1"/>
  <c r="G163" i="1"/>
  <c r="F163" i="1"/>
  <c r="B156" i="1"/>
  <c r="A156" i="1"/>
  <c r="J154" i="1"/>
  <c r="I154" i="1"/>
  <c r="H154" i="1"/>
  <c r="G154" i="1"/>
  <c r="F154" i="1"/>
  <c r="B146" i="1"/>
  <c r="A146" i="1"/>
  <c r="J144" i="1"/>
  <c r="I144" i="1"/>
  <c r="H144" i="1"/>
  <c r="F144" i="1"/>
  <c r="B137" i="1"/>
  <c r="A137" i="1"/>
  <c r="J135" i="1"/>
  <c r="I135" i="1"/>
  <c r="H135" i="1"/>
  <c r="G135" i="1"/>
  <c r="F135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4" i="1" l="1"/>
  <c r="I155" i="1"/>
  <c r="H155" i="1"/>
  <c r="F155" i="1"/>
  <c r="F193" i="1"/>
  <c r="J193" i="1"/>
  <c r="J136" i="1"/>
  <c r="H136" i="1"/>
  <c r="F136" i="1"/>
  <c r="J118" i="1"/>
  <c r="H99" i="1"/>
  <c r="I99" i="1"/>
  <c r="G99" i="1"/>
  <c r="F99" i="1"/>
  <c r="L80" i="1"/>
  <c r="J61" i="1"/>
  <c r="H43" i="1"/>
  <c r="I43" i="1"/>
  <c r="G43" i="1"/>
  <c r="F43" i="1"/>
  <c r="F24" i="1"/>
  <c r="H24" i="1"/>
  <c r="L24" i="1"/>
  <c r="J43" i="1"/>
  <c r="F61" i="1"/>
  <c r="F174" i="1"/>
  <c r="G61" i="1"/>
  <c r="G174" i="1"/>
  <c r="H118" i="1"/>
  <c r="H174" i="1"/>
  <c r="L43" i="1"/>
  <c r="G24" i="1"/>
  <c r="G80" i="1"/>
  <c r="G136" i="1"/>
  <c r="G193" i="1"/>
  <c r="I61" i="1"/>
  <c r="I118" i="1"/>
  <c r="I24" i="1"/>
  <c r="I80" i="1"/>
  <c r="I136" i="1"/>
  <c r="I193" i="1"/>
  <c r="G118" i="1"/>
  <c r="F118" i="1"/>
  <c r="J99" i="1"/>
  <c r="H193" i="1"/>
  <c r="H80" i="1"/>
  <c r="J174" i="1"/>
  <c r="H61" i="1"/>
  <c r="J155" i="1"/>
  <c r="L99" i="1"/>
  <c r="J80" i="1"/>
  <c r="L61" i="1"/>
  <c r="J24" i="1"/>
  <c r="J194" i="1" l="1"/>
  <c r="I194" i="1"/>
  <c r="F194" i="1"/>
  <c r="G194" i="1"/>
  <c r="H194" i="1"/>
</calcChain>
</file>

<file path=xl/sharedStrings.xml><?xml version="1.0" encoding="utf-8"?>
<sst xmlns="http://schemas.openxmlformats.org/spreadsheetml/2006/main" count="384" uniqueCount="160">
  <si>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</si>
  <si>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</si>
  <si>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</si>
  <si>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</si>
  <si>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</si>
  <si>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</si>
  <si>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</si>
  <si>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</si>
  <si>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</si>
  <si>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</si>
  <si>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</si>
  <si>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</si>
  <si>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</si>
  <si>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</si>
  <si>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</si>
  <si>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</si>
  <si>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</si>
  <si>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</si>
  <si>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</si>
  <si>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</si>
  <si>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</si>
  <si>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</si>
  <si>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</si>
  <si>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</si>
  <si>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</si>
  <si>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</si>
  <si>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</si>
  <si>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</si>
  <si>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</si>
  <si>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</si>
  <si>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</si>
  <si>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</si>
  <si>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</si>
  <si>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</si>
  <si>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</si>
  <si>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</si>
  <si>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</si>
  <si>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</si>
  <si>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</si>
  <si>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</si>
  <si>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</si>
  <si>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</si>
  <si>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</si>
  <si>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</si>
  <si>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</si>
  <si>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</si>
  <si>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</si>
  <si>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</si>
  <si>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</si>
  <si>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</si>
  <si>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</si>
  <si>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</si>
  <si>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</si>
  <si>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</si>
  <si>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Чай  с молоком</t>
  </si>
  <si>
    <t>бутерброд горячий</t>
  </si>
  <si>
    <t>ттк №80</t>
  </si>
  <si>
    <t>ттк №82</t>
  </si>
  <si>
    <t>ттк №62</t>
  </si>
  <si>
    <t>Борщ с капустой и картофелем</t>
  </si>
  <si>
    <t>Картофельное пюре</t>
  </si>
  <si>
    <t>ттк №14</t>
  </si>
  <si>
    <t>111*</t>
  </si>
  <si>
    <t>520*</t>
  </si>
  <si>
    <t>ттк №25</t>
  </si>
  <si>
    <t>Тефтели (1-й вариант)</t>
  </si>
  <si>
    <t>Каша вязкая (гречневая)</t>
  </si>
  <si>
    <t>461*</t>
  </si>
  <si>
    <t>510*</t>
  </si>
  <si>
    <t>Фруктовый чай с яблоком</t>
  </si>
  <si>
    <t>ттк №58</t>
  </si>
  <si>
    <t>461*-510*</t>
  </si>
  <si>
    <t>Чай  с сахаром</t>
  </si>
  <si>
    <t>ттк № 77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</si>
  <si>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</si>
  <si>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</si>
  <si>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</si>
  <si>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</si>
  <si>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</si>
  <si>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59 510*</t>
  </si>
  <si>
    <t>Салат "Радуга"</t>
  </si>
  <si>
    <t>ттк №20</t>
  </si>
  <si>
    <t>№81 12г</t>
  </si>
  <si>
    <t>ттк №59</t>
  </si>
  <si>
    <t>Чай с лимоном</t>
  </si>
  <si>
    <t>винегрет овощной</t>
  </si>
  <si>
    <t>фруктовый чай с яблоком</t>
  </si>
  <si>
    <t>ттк № 7</t>
  </si>
  <si>
    <t>ттк№25</t>
  </si>
  <si>
    <t>чай  с сахаром</t>
  </si>
  <si>
    <t>№111*</t>
  </si>
  <si>
    <t>ттк №60</t>
  </si>
  <si>
    <t>614****</t>
  </si>
  <si>
    <t>Каша Дружба</t>
  </si>
  <si>
    <t>Чай с молоком</t>
  </si>
  <si>
    <t>рассольник Ленинградский</t>
  </si>
  <si>
    <t>№76 12г</t>
  </si>
  <si>
    <t>суп кудрявый</t>
  </si>
  <si>
    <t>Куриное филе тушеное  в соусе</t>
  </si>
  <si>
    <t>чай с лимоном</t>
  </si>
  <si>
    <t>№17</t>
  </si>
  <si>
    <t>ттк №49</t>
  </si>
  <si>
    <t>502М 13г</t>
  </si>
  <si>
    <t>ттк №83 510*</t>
  </si>
  <si>
    <t>Салат " Здоровье"</t>
  </si>
  <si>
    <t>Щи из свежей капусты с картофелем</t>
  </si>
  <si>
    <t>"Ёжики" с овощами</t>
  </si>
  <si>
    <t>ттк №13</t>
  </si>
  <si>
    <t>ттк № 48</t>
  </si>
  <si>
    <t>Директор</t>
  </si>
  <si>
    <t>Белка О.Ю.</t>
  </si>
  <si>
    <t>Шницель детский с макаронными изделиями отварными</t>
  </si>
  <si>
    <t>ттк № 7 №516*</t>
  </si>
  <si>
    <t>суп картофельный с крупой</t>
  </si>
  <si>
    <t>№86 16г</t>
  </si>
  <si>
    <t>шницель детский</t>
  </si>
  <si>
    <t>макаронные изделия отварные</t>
  </si>
  <si>
    <t>плов с огурцами солеными порциями</t>
  </si>
  <si>
    <t>ттк №110 №60</t>
  </si>
  <si>
    <t>ттк №77</t>
  </si>
  <si>
    <t>Салат "Солнечный"</t>
  </si>
  <si>
    <t>кисель с витаминами "Кисель детский Витошка"</t>
  </si>
  <si>
    <t>ттк №63</t>
  </si>
  <si>
    <t>жаркое по-домашнему</t>
  </si>
  <si>
    <t>№394 94г</t>
  </si>
  <si>
    <t>соки овощные, фруктовые и ягодные</t>
  </si>
  <si>
    <t>293**</t>
  </si>
  <si>
    <t>Куриное филе тушеное в соусе с кашей вязкой (гречневой)</t>
  </si>
  <si>
    <t xml:space="preserve">салат из белокочанной капусты </t>
  </si>
  <si>
    <t>№20***</t>
  </si>
  <si>
    <t>ттк№116</t>
  </si>
  <si>
    <t>"Ёжики" с овощами и картофельным пюре</t>
  </si>
  <si>
    <t>ттк № 48 520*</t>
  </si>
  <si>
    <t>Компот из свежих плодов</t>
  </si>
  <si>
    <t>ттк №117</t>
  </si>
  <si>
    <t>0.16</t>
  </si>
  <si>
    <t>Фрикадельки куриные в соусе (1 вариант) с макаронными изделиями отварными</t>
  </si>
  <si>
    <t>0.94</t>
  </si>
  <si>
    <t>Фрикадельки куриные в соусе (1 вариант)</t>
  </si>
  <si>
    <t>Чай апельсиновый</t>
  </si>
  <si>
    <t>Каша рисовая вязкая</t>
  </si>
  <si>
    <t>Салат фантазия</t>
  </si>
  <si>
    <t>Жаркое по-домашнему</t>
  </si>
  <si>
    <t>Соки овощные, фруктовые и ягодные</t>
  </si>
  <si>
    <t>Хлеб столовый (ржан-пшеничный)</t>
  </si>
  <si>
    <t>Тефтели (1-й вариант) с кашей вязкой гречневой</t>
  </si>
  <si>
    <t>Салат "Калейдоскоп"</t>
  </si>
  <si>
    <t>№14</t>
  </si>
  <si>
    <t>Рассольник ленинградский</t>
  </si>
  <si>
    <t>Плов из филе птицы с огурцами солеными</t>
  </si>
  <si>
    <t>ттк №110 ттк №141</t>
  </si>
  <si>
    <t xml:space="preserve">Салат картофельный с солеными огурцами и зеленым горошком </t>
  </si>
  <si>
    <t>№75****</t>
  </si>
  <si>
    <t>Плов из филе птицы</t>
  </si>
  <si>
    <t>ттк № 141</t>
  </si>
  <si>
    <t>Кисель с витаминами "Кисель детский Витошка"</t>
  </si>
  <si>
    <t>Мясные шарики с овощами и кашей вязкой (пшеничной)</t>
  </si>
  <si>
    <t>Суп картофельныйс бобовыми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</si>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</sst>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202" sqref="I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109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110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12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111</v>
      </c>
      <c r="F6" s="52">
        <v>265</v>
      </c>
      <c r="G6" s="57">
        <v>15.51</v>
      </c>
      <c r="H6" s="57">
        <v>17.68</v>
      </c>
      <c r="I6" s="57">
        <v>52.05</v>
      </c>
      <c r="J6" s="57">
        <v>347.21</v>
      </c>
      <c r="K6" s="50" t="s">
        <v>112</v>
      </c>
      <c r="L6" s="51"/>
    </row>
    <row r="7" spans="1:12" ht="18.75" x14ac:dyDescent="0.2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 x14ac:dyDescent="0.25">
      <c r="A8" s="23"/>
      <c r="B8" s="15"/>
      <c r="C8" s="11"/>
      <c r="D8" s="7" t="s">
        <v>22</v>
      </c>
      <c r="E8" s="49" t="s">
        <v>84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64</v>
      </c>
      <c r="L8" s="51"/>
    </row>
    <row r="9" spans="1:12" ht="37.5" x14ac:dyDescent="0.25">
      <c r="A9" s="23"/>
      <c r="B9" s="15"/>
      <c r="C9" s="11"/>
      <c r="D9" s="7" t="s">
        <v>23</v>
      </c>
      <c r="E9" s="50" t="s">
        <v>40</v>
      </c>
      <c r="F9" s="52">
        <v>38</v>
      </c>
      <c r="G9" s="56">
        <v>2.89</v>
      </c>
      <c r="H9" s="56">
        <v>0.3</v>
      </c>
      <c r="I9" s="56">
        <v>18.7</v>
      </c>
      <c r="J9" s="56">
        <v>18.7</v>
      </c>
      <c r="K9" s="49" t="s">
        <v>43</v>
      </c>
      <c r="L9" s="52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18.47</v>
      </c>
      <c r="H13" s="19">
        <f t="shared" si="0"/>
        <v>17.990000000000002</v>
      </c>
      <c r="I13" s="19">
        <f t="shared" si="0"/>
        <v>86.06</v>
      </c>
      <c r="J13" s="19">
        <f t="shared" si="0"/>
        <v>427.53</v>
      </c>
      <c r="K13" s="25"/>
      <c r="L13" s="19">
        <f t="shared" ref="L13" si="1">SUM(L6:L12)</f>
        <v>0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85</v>
      </c>
      <c r="F14" s="60">
        <v>60</v>
      </c>
      <c r="G14" s="61">
        <v>0.94</v>
      </c>
      <c r="H14" s="61">
        <v>3.92</v>
      </c>
      <c r="I14" s="61">
        <v>4.8</v>
      </c>
      <c r="J14" s="61">
        <v>57.75</v>
      </c>
      <c r="K14" s="63" t="s">
        <v>48</v>
      </c>
      <c r="L14" s="62"/>
    </row>
    <row r="15" spans="1:12" ht="18.75" x14ac:dyDescent="0.25">
      <c r="A15" s="23"/>
      <c r="B15" s="15"/>
      <c r="C15" s="11"/>
      <c r="D15" s="7" t="s">
        <v>27</v>
      </c>
      <c r="E15" s="49" t="s">
        <v>113</v>
      </c>
      <c r="F15" s="52">
        <v>250</v>
      </c>
      <c r="G15" s="57">
        <v>1.97</v>
      </c>
      <c r="H15" s="57">
        <v>2.73</v>
      </c>
      <c r="I15" s="57">
        <v>14.58</v>
      </c>
      <c r="J15" s="57">
        <v>90.75</v>
      </c>
      <c r="K15" s="50" t="s">
        <v>114</v>
      </c>
      <c r="L15" s="51"/>
    </row>
    <row r="16" spans="1:12" ht="18.75" x14ac:dyDescent="0.25">
      <c r="A16" s="23"/>
      <c r="B16" s="15"/>
      <c r="C16" s="11"/>
      <c r="D16" s="7" t="s">
        <v>28</v>
      </c>
      <c r="E16" s="50" t="s">
        <v>115</v>
      </c>
      <c r="F16" s="52">
        <v>95</v>
      </c>
      <c r="G16" s="57">
        <v>11.22</v>
      </c>
      <c r="H16" s="57">
        <v>12.52</v>
      </c>
      <c r="I16" s="57">
        <v>9.3699999999999992</v>
      </c>
      <c r="J16" s="57">
        <v>162.01</v>
      </c>
      <c r="K16" s="50" t="s">
        <v>87</v>
      </c>
      <c r="L16" s="51"/>
    </row>
    <row r="17" spans="1:12" ht="18.75" x14ac:dyDescent="0.25">
      <c r="A17" s="23"/>
      <c r="B17" s="15"/>
      <c r="C17" s="11"/>
      <c r="D17" s="7" t="s">
        <v>29</v>
      </c>
      <c r="E17" s="49" t="s">
        <v>116</v>
      </c>
      <c r="F17" s="52">
        <v>170</v>
      </c>
      <c r="G17" s="57">
        <v>5.95</v>
      </c>
      <c r="H17" s="57">
        <v>6.97</v>
      </c>
      <c r="I17" s="57">
        <v>39.950000000000003</v>
      </c>
      <c r="J17" s="57">
        <v>249.9</v>
      </c>
      <c r="K17" s="50" t="s">
        <v>51</v>
      </c>
      <c r="L17" s="51"/>
    </row>
    <row r="18" spans="1:12" ht="18.75" x14ac:dyDescent="0.25">
      <c r="A18" s="23"/>
      <c r="B18" s="15"/>
      <c r="C18" s="11"/>
      <c r="D18" s="7" t="s">
        <v>30</v>
      </c>
      <c r="E18" s="50" t="s">
        <v>86</v>
      </c>
      <c r="F18" s="52">
        <v>200</v>
      </c>
      <c r="G18" s="57">
        <v>0.2</v>
      </c>
      <c r="H18" s="57">
        <v>0</v>
      </c>
      <c r="I18" s="57">
        <v>35</v>
      </c>
      <c r="J18" s="57">
        <v>85</v>
      </c>
      <c r="K18" s="50" t="s">
        <v>88</v>
      </c>
      <c r="L18" s="52"/>
    </row>
    <row r="19" spans="1:12" ht="37.5" x14ac:dyDescent="0.25">
      <c r="A19" s="23"/>
      <c r="B19" s="15"/>
      <c r="C19" s="11"/>
      <c r="D19" s="7" t="s">
        <v>31</v>
      </c>
      <c r="E19" s="50" t="s">
        <v>40</v>
      </c>
      <c r="F19" s="52">
        <v>27</v>
      </c>
      <c r="G19" s="56">
        <v>2.0499999999999998</v>
      </c>
      <c r="H19" s="56">
        <v>0.22</v>
      </c>
      <c r="I19" s="56">
        <v>13.28</v>
      </c>
      <c r="J19" s="56">
        <v>63.45</v>
      </c>
      <c r="K19" s="49" t="s">
        <v>43</v>
      </c>
      <c r="L19" s="52"/>
    </row>
    <row r="20" spans="1:12" ht="37.5" x14ac:dyDescent="0.25">
      <c r="A20" s="23"/>
      <c r="B20" s="15"/>
      <c r="C20" s="11"/>
      <c r="D20" s="7" t="s">
        <v>32</v>
      </c>
      <c r="E20" s="50" t="s">
        <v>76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49" t="s">
        <v>53</v>
      </c>
      <c r="L20" s="5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23.98</v>
      </c>
      <c r="H23" s="19">
        <f t="shared" si="2"/>
        <v>26.66</v>
      </c>
      <c r="I23" s="19">
        <f t="shared" si="2"/>
        <v>125.48</v>
      </c>
      <c r="J23" s="19">
        <f t="shared" si="2"/>
        <v>754.11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1330</v>
      </c>
      <c r="G24" s="32">
        <f t="shared" ref="G24:J24" si="4">G13+G23</f>
        <v>42.45</v>
      </c>
      <c r="H24" s="32">
        <f t="shared" si="4"/>
        <v>44.650000000000006</v>
      </c>
      <c r="I24" s="32">
        <f t="shared" si="4"/>
        <v>211.54000000000002</v>
      </c>
      <c r="J24" s="32">
        <f t="shared" si="4"/>
        <v>1181.6399999999999</v>
      </c>
      <c r="K24" s="32"/>
      <c r="L24" s="32">
        <f t="shared" ref="L24" si="5">L13+L23</f>
        <v>0</v>
      </c>
    </row>
    <row r="25" spans="1:12" ht="56.2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117</v>
      </c>
      <c r="F25" s="53">
        <v>262</v>
      </c>
      <c r="G25" s="54">
        <v>15.3</v>
      </c>
      <c r="H25" s="54">
        <v>16.87</v>
      </c>
      <c r="I25" s="54">
        <v>44.27</v>
      </c>
      <c r="J25" s="54">
        <v>390.46</v>
      </c>
      <c r="K25" s="49" t="s">
        <v>118</v>
      </c>
      <c r="L25" s="51">
        <v>63.96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50" t="s">
        <v>89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 t="s">
        <v>119</v>
      </c>
      <c r="L27" s="51">
        <v>2.38</v>
      </c>
    </row>
    <row r="28" spans="1:12" ht="18.75" x14ac:dyDescent="0.25">
      <c r="A28" s="14"/>
      <c r="B28" s="15"/>
      <c r="C28" s="11"/>
      <c r="D28" s="7" t="s">
        <v>23</v>
      </c>
      <c r="E28" s="50" t="s">
        <v>40</v>
      </c>
      <c r="F28" s="52">
        <v>50</v>
      </c>
      <c r="G28" s="56">
        <v>3.8</v>
      </c>
      <c r="H28" s="56">
        <v>0.4</v>
      </c>
      <c r="I28" s="56">
        <v>24.6</v>
      </c>
      <c r="J28" s="56">
        <v>117.5</v>
      </c>
      <c r="K28" s="49"/>
      <c r="L28" s="52">
        <v>2.64</v>
      </c>
    </row>
    <row r="29" spans="1:12" ht="18.75" x14ac:dyDescent="0.25">
      <c r="A29" s="14"/>
      <c r="B29" s="15"/>
      <c r="C29" s="11"/>
      <c r="D29" s="7" t="s">
        <v>24</v>
      </c>
      <c r="E29" s="49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9"/>
      <c r="F30" s="41"/>
      <c r="G30" s="57"/>
      <c r="H30" s="57"/>
      <c r="I30" s="57"/>
      <c r="J30" s="41"/>
      <c r="K30" s="50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19.2</v>
      </c>
      <c r="H32" s="19">
        <f t="shared" ref="H32" si="7">SUM(H25:H31)</f>
        <v>17.27</v>
      </c>
      <c r="I32" s="19">
        <f t="shared" ref="I32" si="8">SUM(I25:I31)</f>
        <v>81.87</v>
      </c>
      <c r="J32" s="19">
        <f t="shared" ref="J32:L32" si="9">SUM(J25:J31)</f>
        <v>567.96</v>
      </c>
      <c r="K32" s="25"/>
      <c r="L32" s="19">
        <f t="shared" si="9"/>
        <v>68.98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120</v>
      </c>
      <c r="F33" s="52">
        <v>65</v>
      </c>
      <c r="G33" s="57">
        <v>1.21</v>
      </c>
      <c r="H33" s="57">
        <v>5.75</v>
      </c>
      <c r="I33" s="57">
        <v>7.03</v>
      </c>
      <c r="J33" s="57">
        <v>84.74</v>
      </c>
      <c r="K33" s="50" t="s">
        <v>77</v>
      </c>
      <c r="L33" s="51">
        <v>16.27</v>
      </c>
    </row>
    <row r="34" spans="1:12" ht="18.75" x14ac:dyDescent="0.25">
      <c r="A34" s="14"/>
      <c r="B34" s="15"/>
      <c r="C34" s="11"/>
      <c r="D34" s="7" t="s">
        <v>27</v>
      </c>
      <c r="E34" s="49" t="s">
        <v>59</v>
      </c>
      <c r="F34" s="52">
        <v>200</v>
      </c>
      <c r="G34" s="57">
        <v>1.46</v>
      </c>
      <c r="H34" s="57">
        <v>4</v>
      </c>
      <c r="I34" s="57">
        <v>8.52</v>
      </c>
      <c r="J34" s="57">
        <v>76</v>
      </c>
      <c r="K34" s="50" t="s">
        <v>90</v>
      </c>
      <c r="L34" s="51">
        <v>6.02</v>
      </c>
    </row>
    <row r="35" spans="1:12" ht="18.75" x14ac:dyDescent="0.25">
      <c r="A35" s="14"/>
      <c r="B35" s="15"/>
      <c r="C35" s="11"/>
      <c r="D35" s="7" t="s">
        <v>28</v>
      </c>
      <c r="E35" s="49" t="s">
        <v>74</v>
      </c>
      <c r="F35" s="53">
        <v>220</v>
      </c>
      <c r="G35" s="54">
        <v>14.96</v>
      </c>
      <c r="H35" s="54">
        <v>16.829999999999998</v>
      </c>
      <c r="I35" s="54">
        <v>43.56</v>
      </c>
      <c r="J35" s="54">
        <v>385</v>
      </c>
      <c r="K35" s="50" t="s">
        <v>91</v>
      </c>
      <c r="L35" s="51">
        <v>51.61</v>
      </c>
    </row>
    <row r="36" spans="1:12" ht="18.75" x14ac:dyDescent="0.25">
      <c r="A36" s="14"/>
      <c r="B36" s="15"/>
      <c r="C36" s="11"/>
      <c r="D36" s="7" t="s">
        <v>29</v>
      </c>
      <c r="E36" s="49"/>
      <c r="F36" s="53"/>
      <c r="G36" s="54"/>
      <c r="H36" s="54"/>
      <c r="I36" s="54"/>
      <c r="J36" s="54"/>
      <c r="K36" s="50"/>
      <c r="L36" s="51"/>
    </row>
    <row r="37" spans="1:12" ht="37.5" x14ac:dyDescent="0.25">
      <c r="A37" s="14"/>
      <c r="B37" s="15"/>
      <c r="C37" s="11"/>
      <c r="D37" s="7" t="s">
        <v>30</v>
      </c>
      <c r="E37" s="49" t="s">
        <v>121</v>
      </c>
      <c r="F37" s="52">
        <v>200</v>
      </c>
      <c r="G37" s="64">
        <v>0</v>
      </c>
      <c r="H37" s="64">
        <v>0</v>
      </c>
      <c r="I37" s="64">
        <v>18.399999999999999</v>
      </c>
      <c r="J37" s="64">
        <v>74</v>
      </c>
      <c r="K37" s="50" t="s">
        <v>92</v>
      </c>
      <c r="L37" s="51">
        <v>20.64</v>
      </c>
    </row>
    <row r="38" spans="1:12" ht="37.5" x14ac:dyDescent="0.25">
      <c r="A38" s="14"/>
      <c r="B38" s="15"/>
      <c r="C38" s="11"/>
      <c r="D38" s="7" t="s">
        <v>31</v>
      </c>
      <c r="E38" s="50" t="s">
        <v>40</v>
      </c>
      <c r="F38" s="52">
        <v>42</v>
      </c>
      <c r="G38" s="56">
        <v>3.19</v>
      </c>
      <c r="H38" s="56">
        <v>0.34</v>
      </c>
      <c r="I38" s="56">
        <v>20.66</v>
      </c>
      <c r="J38" s="56">
        <v>98.7</v>
      </c>
      <c r="K38" s="49" t="s">
        <v>43</v>
      </c>
      <c r="L38" s="52">
        <v>2.2200000000000002</v>
      </c>
    </row>
    <row r="39" spans="1:12" ht="37.5" x14ac:dyDescent="0.25">
      <c r="A39" s="14"/>
      <c r="B39" s="15"/>
      <c r="C39" s="11"/>
      <c r="D39" s="7" t="s">
        <v>32</v>
      </c>
      <c r="E39" s="50" t="s">
        <v>47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53</v>
      </c>
      <c r="L39" s="51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767</v>
      </c>
      <c r="G42" s="19">
        <f t="shared" ref="G42" si="10">SUM(G33:G41)</f>
        <v>23.460000000000004</v>
      </c>
      <c r="H42" s="19">
        <f t="shared" ref="H42" si="11">SUM(H33:H41)</f>
        <v>27.4</v>
      </c>
      <c r="I42" s="19">
        <f t="shared" ref="I42" si="12">SUM(I33:I41)</f>
        <v>111.76999999999998</v>
      </c>
      <c r="J42" s="19">
        <f t="shared" ref="J42:L42" si="13">SUM(J33:J41)</f>
        <v>790.84</v>
      </c>
      <c r="K42" s="25"/>
      <c r="L42" s="19">
        <f t="shared" si="13"/>
        <v>98.460000000000008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1279</v>
      </c>
      <c r="G43" s="32">
        <f t="shared" ref="G43" si="14">G32+G42</f>
        <v>42.660000000000004</v>
      </c>
      <c r="H43" s="32">
        <f t="shared" ref="H43" si="15">H32+H42</f>
        <v>44.67</v>
      </c>
      <c r="I43" s="32">
        <f t="shared" ref="I43" si="16">I32+I42</f>
        <v>193.64</v>
      </c>
      <c r="J43" s="32">
        <f t="shared" ref="J43:L43" si="17">J32+J42</f>
        <v>1358.8000000000002</v>
      </c>
      <c r="K43" s="32"/>
      <c r="L43" s="32">
        <f t="shared" si="17"/>
        <v>167.44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93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 t="s">
        <v>122</v>
      </c>
      <c r="L44" s="51">
        <v>24.67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50" t="s">
        <v>94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 t="s">
        <v>56</v>
      </c>
      <c r="L46" s="52">
        <v>10.199999999999999</v>
      </c>
    </row>
    <row r="47" spans="1:12" ht="37.5" x14ac:dyDescent="0.25">
      <c r="A47" s="23"/>
      <c r="B47" s="15"/>
      <c r="C47" s="11"/>
      <c r="D47" s="7" t="s">
        <v>23</v>
      </c>
      <c r="E47" s="50" t="s">
        <v>40</v>
      </c>
      <c r="F47" s="52">
        <v>36</v>
      </c>
      <c r="G47" s="56">
        <v>2.74</v>
      </c>
      <c r="H47" s="56">
        <v>0.28999999999999998</v>
      </c>
      <c r="I47" s="56">
        <v>17.739999999999998</v>
      </c>
      <c r="J47" s="56">
        <v>84.6</v>
      </c>
      <c r="K47" s="49" t="s">
        <v>43</v>
      </c>
      <c r="L47" s="52">
        <v>1.9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9" t="s">
        <v>55</v>
      </c>
      <c r="F49" s="52">
        <v>75</v>
      </c>
      <c r="G49" s="41">
        <v>7.87</v>
      </c>
      <c r="H49" s="41">
        <v>7.16</v>
      </c>
      <c r="I49" s="41">
        <v>13.31</v>
      </c>
      <c r="J49" s="41">
        <v>162.28</v>
      </c>
      <c r="K49" s="42" t="s">
        <v>57</v>
      </c>
      <c r="L49" s="41">
        <v>32.21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511</v>
      </c>
      <c r="G51" s="19">
        <f t="shared" ref="G51" si="18">SUM(G44:G50)</f>
        <v>17.27</v>
      </c>
      <c r="H51" s="19">
        <f t="shared" ref="H51" si="19">SUM(H44:H50)</f>
        <v>20.79</v>
      </c>
      <c r="I51" s="19">
        <f t="shared" ref="I51" si="20">SUM(I44:I50)</f>
        <v>70.09</v>
      </c>
      <c r="J51" s="19">
        <f t="shared" ref="J51:L51" si="21">SUM(J44:J50)</f>
        <v>562.4</v>
      </c>
      <c r="K51" s="25"/>
      <c r="L51" s="19">
        <f t="shared" si="21"/>
        <v>68.98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80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50" t="s">
        <v>81</v>
      </c>
      <c r="L52" s="51">
        <v>7.75</v>
      </c>
    </row>
    <row r="53" spans="1:12" ht="18.75" x14ac:dyDescent="0.25">
      <c r="A53" s="23"/>
      <c r="B53" s="15"/>
      <c r="C53" s="11"/>
      <c r="D53" s="7" t="s">
        <v>27</v>
      </c>
      <c r="E53" s="49" t="s">
        <v>95</v>
      </c>
      <c r="F53" s="52">
        <v>200</v>
      </c>
      <c r="G53" s="57">
        <v>1.68</v>
      </c>
      <c r="H53" s="57">
        <v>4.0999999999999996</v>
      </c>
      <c r="I53" s="57">
        <v>13.27</v>
      </c>
      <c r="J53" s="57">
        <v>96.6</v>
      </c>
      <c r="K53" s="50" t="s">
        <v>96</v>
      </c>
      <c r="L53" s="51">
        <v>9.36</v>
      </c>
    </row>
    <row r="54" spans="1:12" ht="18.75" x14ac:dyDescent="0.25">
      <c r="A54" s="23"/>
      <c r="B54" s="15"/>
      <c r="C54" s="11"/>
      <c r="D54" s="7" t="s">
        <v>28</v>
      </c>
      <c r="E54" s="49" t="s">
        <v>123</v>
      </c>
      <c r="F54" s="53">
        <v>195</v>
      </c>
      <c r="G54" s="54">
        <v>17.36</v>
      </c>
      <c r="H54" s="54">
        <v>17.55</v>
      </c>
      <c r="I54" s="54">
        <v>39</v>
      </c>
      <c r="J54" s="54">
        <v>271.77</v>
      </c>
      <c r="K54" s="50" t="s">
        <v>124</v>
      </c>
      <c r="L54" s="51">
        <v>62.87</v>
      </c>
    </row>
    <row r="55" spans="1:12" ht="18.75" x14ac:dyDescent="0.25">
      <c r="A55" s="23"/>
      <c r="B55" s="15"/>
      <c r="C55" s="11"/>
      <c r="D55" s="7" t="s">
        <v>30</v>
      </c>
      <c r="E55" s="50" t="s">
        <v>125</v>
      </c>
      <c r="F55" s="52">
        <v>200</v>
      </c>
      <c r="G55" s="64">
        <v>0.5</v>
      </c>
      <c r="H55" s="64">
        <v>0.1</v>
      </c>
      <c r="I55" s="64">
        <v>5.8</v>
      </c>
      <c r="J55" s="64">
        <v>46</v>
      </c>
      <c r="K55" s="50" t="s">
        <v>126</v>
      </c>
      <c r="L55" s="51">
        <v>14.88</v>
      </c>
    </row>
    <row r="56" spans="1:12" ht="37.5" x14ac:dyDescent="0.25">
      <c r="A56" s="23"/>
      <c r="B56" s="15"/>
      <c r="C56" s="11"/>
      <c r="D56" s="7" t="s">
        <v>31</v>
      </c>
      <c r="E56" s="50" t="s">
        <v>40</v>
      </c>
      <c r="F56" s="52">
        <v>40</v>
      </c>
      <c r="G56" s="56">
        <v>3.04</v>
      </c>
      <c r="H56" s="56">
        <v>0.32</v>
      </c>
      <c r="I56" s="56">
        <v>19.68</v>
      </c>
      <c r="J56" s="56">
        <v>94</v>
      </c>
      <c r="K56" s="49" t="s">
        <v>43</v>
      </c>
      <c r="L56" s="51">
        <v>2.11</v>
      </c>
    </row>
    <row r="57" spans="1:12" ht="37.5" x14ac:dyDescent="0.25">
      <c r="A57" s="23"/>
      <c r="B57" s="15"/>
      <c r="C57" s="11"/>
      <c r="D57" s="7" t="s">
        <v>32</v>
      </c>
      <c r="E57" s="50" t="s">
        <v>47</v>
      </c>
      <c r="F57" s="52">
        <v>35</v>
      </c>
      <c r="G57" s="57">
        <v>2.31</v>
      </c>
      <c r="H57" s="57">
        <v>0.42</v>
      </c>
      <c r="I57" s="57">
        <v>11.9</v>
      </c>
      <c r="J57" s="57">
        <v>63.35</v>
      </c>
      <c r="K57" s="49" t="s">
        <v>53</v>
      </c>
      <c r="L57" s="51">
        <v>1.49</v>
      </c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SUM(F52:F59)</f>
        <v>730</v>
      </c>
      <c r="G60" s="19">
        <f>SUM(G52:G59)</f>
        <v>25.509999999999998</v>
      </c>
      <c r="H60" s="19">
        <f>SUM(H52:H59)</f>
        <v>27.800000000000004</v>
      </c>
      <c r="I60" s="19">
        <f>SUM(I52:I59)</f>
        <v>95.94</v>
      </c>
      <c r="J60" s="19">
        <f>SUM(J52:J59)</f>
        <v>647.17999999999995</v>
      </c>
      <c r="K60" s="25"/>
      <c r="L60" s="19">
        <f>SUM(L52:L59)</f>
        <v>98.45999999999998</v>
      </c>
    </row>
    <row r="61" spans="1:12" ht="15.75" customHeight="1" thickBot="1" x14ac:dyDescent="0.25">
      <c r="A61" s="29">
        <f>A44</f>
        <v>1</v>
      </c>
      <c r="B61" s="30">
        <f>B44</f>
        <v>3</v>
      </c>
      <c r="C61" s="68" t="s">
        <v>4</v>
      </c>
      <c r="D61" s="69"/>
      <c r="E61" s="31"/>
      <c r="F61" s="32">
        <f>F51+F60</f>
        <v>1241</v>
      </c>
      <c r="G61" s="32">
        <f>G51+G60</f>
        <v>42.78</v>
      </c>
      <c r="H61" s="32">
        <f>H51+H60</f>
        <v>48.59</v>
      </c>
      <c r="I61" s="32">
        <f>I51+I60</f>
        <v>166.03</v>
      </c>
      <c r="J61" s="32">
        <f>J51+J60</f>
        <v>1209.58</v>
      </c>
      <c r="K61" s="32"/>
      <c r="L61" s="32">
        <f>L51+L60</f>
        <v>167.44</v>
      </c>
    </row>
    <row r="62" spans="1:12" ht="37.5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127</v>
      </c>
      <c r="F62" s="53">
        <v>275</v>
      </c>
      <c r="G62" s="54">
        <v>16.579999999999998</v>
      </c>
      <c r="H62" s="54">
        <v>16.53</v>
      </c>
      <c r="I62" s="54">
        <v>35.6</v>
      </c>
      <c r="J62" s="54">
        <v>359.5</v>
      </c>
      <c r="K62" s="50" t="s">
        <v>103</v>
      </c>
      <c r="L62" s="51">
        <v>62.17</v>
      </c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8.75" x14ac:dyDescent="0.25">
      <c r="A64" s="23"/>
      <c r="B64" s="15"/>
      <c r="C64" s="11"/>
      <c r="D64" s="7" t="s">
        <v>22</v>
      </c>
      <c r="E64" s="50" t="s">
        <v>99</v>
      </c>
      <c r="F64" s="52">
        <v>200</v>
      </c>
      <c r="G64" s="64">
        <v>7.0000000000000007E-2</v>
      </c>
      <c r="H64" s="64">
        <v>0.01</v>
      </c>
      <c r="I64" s="64">
        <v>15.31</v>
      </c>
      <c r="J64" s="64">
        <v>61.62</v>
      </c>
      <c r="K64" s="50" t="s">
        <v>102</v>
      </c>
      <c r="L64" s="51">
        <v>4.7</v>
      </c>
    </row>
    <row r="65" spans="1:12" ht="37.5" x14ac:dyDescent="0.25">
      <c r="A65" s="23"/>
      <c r="B65" s="15"/>
      <c r="C65" s="11"/>
      <c r="D65" s="7" t="s">
        <v>23</v>
      </c>
      <c r="E65" s="50" t="s">
        <v>40</v>
      </c>
      <c r="F65" s="52">
        <v>40</v>
      </c>
      <c r="G65" s="56">
        <v>3.04</v>
      </c>
      <c r="H65" s="56">
        <v>0.32</v>
      </c>
      <c r="I65" s="56">
        <v>19.68</v>
      </c>
      <c r="J65" s="56">
        <v>94</v>
      </c>
      <c r="K65" s="49" t="s">
        <v>43</v>
      </c>
      <c r="L65" s="51">
        <v>2.11</v>
      </c>
    </row>
    <row r="66" spans="1:12" ht="15" x14ac:dyDescent="0.25">
      <c r="A66" s="23"/>
      <c r="B66" s="15"/>
      <c r="C66" s="11"/>
      <c r="D66" s="7" t="s">
        <v>24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 t="shared" ref="G69" si="22">SUM(G62:G68)</f>
        <v>19.689999999999998</v>
      </c>
      <c r="H69" s="19">
        <f t="shared" ref="H69" si="23">SUM(H62:H68)</f>
        <v>16.860000000000003</v>
      </c>
      <c r="I69" s="19">
        <f t="shared" ref="I69" si="24">SUM(I62:I68)</f>
        <v>70.59</v>
      </c>
      <c r="J69" s="19">
        <f t="shared" ref="J69:L69" si="25">SUM(J62:J68)</f>
        <v>515.12</v>
      </c>
      <c r="K69" s="25"/>
      <c r="L69" s="19">
        <f t="shared" si="25"/>
        <v>68.98</v>
      </c>
    </row>
    <row r="70" spans="1:12" ht="18.7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9" t="s">
        <v>128</v>
      </c>
      <c r="F70" s="52">
        <v>60</v>
      </c>
      <c r="G70" s="57">
        <v>0.85</v>
      </c>
      <c r="H70" s="57">
        <v>3.04</v>
      </c>
      <c r="I70" s="57">
        <v>5.4</v>
      </c>
      <c r="J70" s="57">
        <v>5244</v>
      </c>
      <c r="K70" s="50" t="s">
        <v>129</v>
      </c>
      <c r="L70" s="51">
        <v>3.68</v>
      </c>
    </row>
    <row r="71" spans="1:12" ht="18.75" x14ac:dyDescent="0.25">
      <c r="A71" s="23"/>
      <c r="B71" s="15"/>
      <c r="C71" s="11"/>
      <c r="D71" s="7" t="s">
        <v>27</v>
      </c>
      <c r="E71" s="49" t="s">
        <v>97</v>
      </c>
      <c r="F71" s="52">
        <v>250</v>
      </c>
      <c r="G71" s="57">
        <v>3.79</v>
      </c>
      <c r="H71" s="57">
        <v>6.28</v>
      </c>
      <c r="I71" s="57">
        <v>13.15</v>
      </c>
      <c r="J71" s="57">
        <v>124.28</v>
      </c>
      <c r="K71" s="50" t="s">
        <v>100</v>
      </c>
      <c r="L71" s="51">
        <v>20.96</v>
      </c>
    </row>
    <row r="72" spans="1:12" ht="18.75" x14ac:dyDescent="0.25">
      <c r="A72" s="23"/>
      <c r="B72" s="15"/>
      <c r="C72" s="11"/>
      <c r="D72" s="7" t="s">
        <v>28</v>
      </c>
      <c r="E72" s="49" t="s">
        <v>98</v>
      </c>
      <c r="F72" s="53">
        <v>100</v>
      </c>
      <c r="G72" s="54">
        <v>11.33</v>
      </c>
      <c r="H72" s="54">
        <v>8.66</v>
      </c>
      <c r="I72" s="54">
        <v>9.52</v>
      </c>
      <c r="J72" s="54">
        <v>160</v>
      </c>
      <c r="K72" s="50" t="s">
        <v>101</v>
      </c>
      <c r="L72" s="51">
        <v>52.17</v>
      </c>
    </row>
    <row r="73" spans="1:12" ht="18.75" x14ac:dyDescent="0.25">
      <c r="A73" s="23"/>
      <c r="B73" s="15"/>
      <c r="C73" s="11"/>
      <c r="D73" s="7" t="s">
        <v>29</v>
      </c>
      <c r="E73" s="49" t="s">
        <v>66</v>
      </c>
      <c r="F73" s="53">
        <v>155</v>
      </c>
      <c r="G73" s="54">
        <v>4.6500000000000004</v>
      </c>
      <c r="H73" s="54">
        <v>6.98</v>
      </c>
      <c r="I73" s="54">
        <v>23.1</v>
      </c>
      <c r="J73" s="54">
        <v>176.7</v>
      </c>
      <c r="K73" s="50" t="s">
        <v>68</v>
      </c>
      <c r="L73" s="51">
        <v>8.91</v>
      </c>
    </row>
    <row r="74" spans="1:12" ht="18.75" x14ac:dyDescent="0.25">
      <c r="A74" s="23"/>
      <c r="B74" s="15"/>
      <c r="C74" s="11"/>
      <c r="D74" s="7" t="s">
        <v>30</v>
      </c>
      <c r="E74" s="50" t="s">
        <v>75</v>
      </c>
      <c r="F74" s="52">
        <v>200</v>
      </c>
      <c r="G74" s="64">
        <v>0.56000000000000005</v>
      </c>
      <c r="H74" s="64">
        <v>0</v>
      </c>
      <c r="I74" s="64">
        <v>27.89</v>
      </c>
      <c r="J74" s="64">
        <v>113.79</v>
      </c>
      <c r="K74" s="50" t="s">
        <v>130</v>
      </c>
      <c r="L74" s="51">
        <v>8.93</v>
      </c>
    </row>
    <row r="75" spans="1:12" ht="37.5" x14ac:dyDescent="0.25">
      <c r="A75" s="23"/>
      <c r="B75" s="15"/>
      <c r="C75" s="11"/>
      <c r="D75" s="7" t="s">
        <v>31</v>
      </c>
      <c r="E75" s="50" t="s">
        <v>40</v>
      </c>
      <c r="F75" s="52">
        <v>40</v>
      </c>
      <c r="G75" s="56">
        <v>3.04</v>
      </c>
      <c r="H75" s="56">
        <v>0.32</v>
      </c>
      <c r="I75" s="56">
        <v>19.68</v>
      </c>
      <c r="J75" s="56">
        <v>94</v>
      </c>
      <c r="K75" s="49" t="s">
        <v>43</v>
      </c>
      <c r="L75" s="51">
        <v>2.11</v>
      </c>
    </row>
    <row r="76" spans="1:12" ht="37.5" x14ac:dyDescent="0.25">
      <c r="A76" s="23"/>
      <c r="B76" s="15"/>
      <c r="C76" s="11"/>
      <c r="D76" s="7" t="s">
        <v>32</v>
      </c>
      <c r="E76" s="50" t="s">
        <v>47</v>
      </c>
      <c r="F76" s="52">
        <v>40</v>
      </c>
      <c r="G76" s="57">
        <v>2.64</v>
      </c>
      <c r="H76" s="57">
        <v>0.48</v>
      </c>
      <c r="I76" s="57">
        <v>13.6</v>
      </c>
      <c r="J76" s="57">
        <v>72.400000000000006</v>
      </c>
      <c r="K76" s="49" t="s">
        <v>53</v>
      </c>
      <c r="L76" s="51">
        <v>1.7</v>
      </c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845</v>
      </c>
      <c r="G79" s="19">
        <f t="shared" ref="G79" si="26">SUM(G70:G78)</f>
        <v>26.859999999999996</v>
      </c>
      <c r="H79" s="19">
        <f t="shared" ref="H79" si="27">SUM(H70:H78)</f>
        <v>25.76</v>
      </c>
      <c r="I79" s="19">
        <f t="shared" ref="I79" si="28">SUM(I70:I78)</f>
        <v>112.34</v>
      </c>
      <c r="J79" s="19">
        <f t="shared" ref="J79:L79" si="29">SUM(J70:J78)</f>
        <v>5985.1699999999992</v>
      </c>
      <c r="K79" s="25"/>
      <c r="L79" s="19">
        <f t="shared" si="29"/>
        <v>98.460000000000008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68" t="s">
        <v>4</v>
      </c>
      <c r="D80" s="69"/>
      <c r="E80" s="31"/>
      <c r="F80" s="32">
        <f>F69+F79</f>
        <v>1360</v>
      </c>
      <c r="G80" s="32">
        <f t="shared" ref="G80" si="30">G69+G79</f>
        <v>46.55</v>
      </c>
      <c r="H80" s="32">
        <f t="shared" ref="H80" si="31">H69+H79</f>
        <v>42.620000000000005</v>
      </c>
      <c r="I80" s="32">
        <f t="shared" ref="I80" si="32">I69+I79</f>
        <v>182.93</v>
      </c>
      <c r="J80" s="32">
        <f t="shared" ref="J80:L80" si="33">J69+J79</f>
        <v>6500.2899999999991</v>
      </c>
      <c r="K80" s="32"/>
      <c r="L80" s="32">
        <f t="shared" si="33"/>
        <v>167.44</v>
      </c>
    </row>
    <row r="81" spans="1:12" ht="18.75" x14ac:dyDescent="0.25">
      <c r="A81" s="20">
        <v>1</v>
      </c>
      <c r="B81" s="21">
        <v>5</v>
      </c>
      <c r="C81" s="22" t="s">
        <v>20</v>
      </c>
      <c r="D81" s="5" t="s">
        <v>21</v>
      </c>
      <c r="E81" s="50" t="s">
        <v>131</v>
      </c>
      <c r="F81" s="52">
        <v>259</v>
      </c>
      <c r="G81" s="57">
        <v>14.54</v>
      </c>
      <c r="H81" s="57">
        <v>18.03</v>
      </c>
      <c r="I81" s="57">
        <v>34.85</v>
      </c>
      <c r="J81" s="57">
        <v>355.32</v>
      </c>
      <c r="K81" s="50" t="s">
        <v>132</v>
      </c>
      <c r="L81" s="51">
        <v>64.27</v>
      </c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8.75" x14ac:dyDescent="0.25">
      <c r="A83" s="23"/>
      <c r="B83" s="15"/>
      <c r="C83" s="11"/>
      <c r="D83" s="7" t="s">
        <v>22</v>
      </c>
      <c r="E83" s="49" t="s">
        <v>72</v>
      </c>
      <c r="F83" s="52">
        <v>200</v>
      </c>
      <c r="G83" s="57">
        <v>0.1</v>
      </c>
      <c r="H83" s="57">
        <v>0</v>
      </c>
      <c r="I83" s="57">
        <v>15</v>
      </c>
      <c r="J83" s="57">
        <v>60</v>
      </c>
      <c r="K83" s="50" t="s">
        <v>73</v>
      </c>
      <c r="L83" s="51">
        <v>2.38</v>
      </c>
    </row>
    <row r="84" spans="1:12" ht="37.5" x14ac:dyDescent="0.25">
      <c r="A84" s="23"/>
      <c r="B84" s="15"/>
      <c r="C84" s="11"/>
      <c r="D84" s="7" t="s">
        <v>23</v>
      </c>
      <c r="E84" s="50" t="s">
        <v>40</v>
      </c>
      <c r="F84" s="52">
        <v>44</v>
      </c>
      <c r="G84" s="56">
        <v>3.34</v>
      </c>
      <c r="H84" s="56">
        <v>0.35</v>
      </c>
      <c r="I84" s="56">
        <v>21.65</v>
      </c>
      <c r="J84" s="56">
        <v>103.4</v>
      </c>
      <c r="K84" s="49" t="s">
        <v>43</v>
      </c>
      <c r="L84" s="52">
        <v>2.33</v>
      </c>
    </row>
    <row r="85" spans="1:12" ht="15" x14ac:dyDescent="0.25">
      <c r="A85" s="23"/>
      <c r="B85" s="15"/>
      <c r="C85" s="11"/>
      <c r="D85" s="7" t="s">
        <v>24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503</v>
      </c>
      <c r="G88" s="19">
        <f t="shared" ref="G88" si="34">SUM(G81:G87)</f>
        <v>17.979999999999997</v>
      </c>
      <c r="H88" s="19">
        <f t="shared" ref="H88" si="35">SUM(H81:H87)</f>
        <v>18.380000000000003</v>
      </c>
      <c r="I88" s="19">
        <f t="shared" ref="I88" si="36">SUM(I81:I87)</f>
        <v>71.5</v>
      </c>
      <c r="J88" s="19">
        <f t="shared" ref="J88:L88" si="37">SUM(J81:J87)</f>
        <v>518.72</v>
      </c>
      <c r="K88" s="25"/>
      <c r="L88" s="19">
        <f t="shared" si="37"/>
        <v>68.97999999999999</v>
      </c>
    </row>
    <row r="89" spans="1:12" ht="18.7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9" t="s">
        <v>104</v>
      </c>
      <c r="F89" s="60">
        <v>60</v>
      </c>
      <c r="G89" s="61">
        <v>1.1499999999999999</v>
      </c>
      <c r="H89" s="61">
        <v>5.27</v>
      </c>
      <c r="I89" s="61">
        <v>5.04</v>
      </c>
      <c r="J89" s="61">
        <v>72.180000000000007</v>
      </c>
      <c r="K89" s="63" t="s">
        <v>107</v>
      </c>
      <c r="L89" s="62">
        <v>8.65</v>
      </c>
    </row>
    <row r="90" spans="1:12" ht="18.75" x14ac:dyDescent="0.25">
      <c r="A90" s="23"/>
      <c r="B90" s="15"/>
      <c r="C90" s="11"/>
      <c r="D90" s="7" t="s">
        <v>27</v>
      </c>
      <c r="E90" s="49" t="s">
        <v>105</v>
      </c>
      <c r="F90" s="52">
        <v>200</v>
      </c>
      <c r="G90" s="57">
        <v>1.4</v>
      </c>
      <c r="H90" s="57">
        <v>3.88</v>
      </c>
      <c r="I90" s="57">
        <v>6.22</v>
      </c>
      <c r="J90" s="57">
        <v>66.400000000000006</v>
      </c>
      <c r="K90" s="50" t="s">
        <v>78</v>
      </c>
      <c r="L90" s="51">
        <v>5.46</v>
      </c>
    </row>
    <row r="91" spans="1:12" ht="18.75" x14ac:dyDescent="0.25">
      <c r="A91" s="23"/>
      <c r="B91" s="15"/>
      <c r="C91" s="11"/>
      <c r="D91" s="7" t="s">
        <v>28</v>
      </c>
      <c r="E91" s="50" t="s">
        <v>106</v>
      </c>
      <c r="F91" s="52">
        <v>110</v>
      </c>
      <c r="G91" s="57">
        <v>12.96</v>
      </c>
      <c r="H91" s="57">
        <v>12.4</v>
      </c>
      <c r="I91" s="57">
        <v>12.59</v>
      </c>
      <c r="J91" s="57">
        <v>205</v>
      </c>
      <c r="K91" s="50" t="s">
        <v>108</v>
      </c>
      <c r="L91" s="51">
        <v>55.26</v>
      </c>
    </row>
    <row r="92" spans="1:12" ht="18.75" x14ac:dyDescent="0.25">
      <c r="A92" s="23"/>
      <c r="B92" s="15"/>
      <c r="C92" s="11"/>
      <c r="D92" s="7" t="s">
        <v>29</v>
      </c>
      <c r="E92" s="49" t="s">
        <v>60</v>
      </c>
      <c r="F92" s="52">
        <v>150</v>
      </c>
      <c r="G92" s="57">
        <v>3.15</v>
      </c>
      <c r="H92" s="57">
        <v>6.75</v>
      </c>
      <c r="I92" s="57">
        <v>21.9</v>
      </c>
      <c r="J92" s="57">
        <v>13.5</v>
      </c>
      <c r="K92" s="50" t="s">
        <v>63</v>
      </c>
      <c r="L92" s="51">
        <v>15.41</v>
      </c>
    </row>
    <row r="93" spans="1:12" ht="18.75" x14ac:dyDescent="0.25">
      <c r="A93" s="23"/>
      <c r="B93" s="15"/>
      <c r="C93" s="11"/>
      <c r="D93" s="7" t="s">
        <v>30</v>
      </c>
      <c r="E93" s="49" t="s">
        <v>133</v>
      </c>
      <c r="F93" s="52">
        <v>200</v>
      </c>
      <c r="G93" s="57">
        <v>0.2</v>
      </c>
      <c r="H93" s="57">
        <v>0</v>
      </c>
      <c r="I93" s="57">
        <v>35.799999999999997</v>
      </c>
      <c r="J93" s="57">
        <v>142</v>
      </c>
      <c r="K93" s="50" t="s">
        <v>134</v>
      </c>
      <c r="L93" s="52">
        <v>10.71</v>
      </c>
    </row>
    <row r="94" spans="1:12" ht="37.5" x14ac:dyDescent="0.25">
      <c r="A94" s="23"/>
      <c r="B94" s="15"/>
      <c r="C94" s="11"/>
      <c r="D94" s="7" t="s">
        <v>31</v>
      </c>
      <c r="E94" s="50" t="s">
        <v>40</v>
      </c>
      <c r="F94" s="52">
        <v>32</v>
      </c>
      <c r="G94" s="56">
        <v>2.4300000000000002</v>
      </c>
      <c r="H94" s="56">
        <v>0.26</v>
      </c>
      <c r="I94" s="56">
        <v>15.74</v>
      </c>
      <c r="J94" s="56">
        <v>75.2</v>
      </c>
      <c r="K94" s="49" t="s">
        <v>43</v>
      </c>
      <c r="L94" s="52">
        <v>1.69</v>
      </c>
    </row>
    <row r="95" spans="1:12" ht="37.5" x14ac:dyDescent="0.25">
      <c r="A95" s="23"/>
      <c r="B95" s="15"/>
      <c r="C95" s="11"/>
      <c r="D95" s="7" t="s">
        <v>32</v>
      </c>
      <c r="E95" s="50" t="s">
        <v>47</v>
      </c>
      <c r="F95" s="52">
        <v>30</v>
      </c>
      <c r="G95" s="57">
        <v>1.98</v>
      </c>
      <c r="H95" s="57">
        <v>0.36</v>
      </c>
      <c r="I95" s="57">
        <v>10.199999999999999</v>
      </c>
      <c r="J95" s="57">
        <v>54.3</v>
      </c>
      <c r="K95" s="49" t="s">
        <v>53</v>
      </c>
      <c r="L95" s="51">
        <v>1.28</v>
      </c>
    </row>
    <row r="96" spans="1:12" ht="15" x14ac:dyDescent="0.2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782</v>
      </c>
      <c r="G98" s="19">
        <f t="shared" ref="G98" si="38">SUM(G89:G97)</f>
        <v>23.27</v>
      </c>
      <c r="H98" s="19">
        <f t="shared" ref="H98" si="39">SUM(H89:H97)</f>
        <v>28.919999999999998</v>
      </c>
      <c r="I98" s="19">
        <f t="shared" ref="I98" si="40">SUM(I89:I97)</f>
        <v>107.49</v>
      </c>
      <c r="J98" s="19">
        <f t="shared" ref="J98:L98" si="41">SUM(J89:J97)</f>
        <v>628.58000000000004</v>
      </c>
      <c r="K98" s="25"/>
      <c r="L98" s="19">
        <f t="shared" si="41"/>
        <v>98.460000000000008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68" t="s">
        <v>4</v>
      </c>
      <c r="D99" s="69"/>
      <c r="E99" s="31"/>
      <c r="F99" s="32">
        <f>F88+F98</f>
        <v>1285</v>
      </c>
      <c r="G99" s="32">
        <f t="shared" ref="G99" si="42">G88+G98</f>
        <v>41.25</v>
      </c>
      <c r="H99" s="32">
        <f t="shared" ref="H99" si="43">H88+H98</f>
        <v>47.3</v>
      </c>
      <c r="I99" s="32">
        <f t="shared" ref="I99" si="44">I88+I98</f>
        <v>178.99</v>
      </c>
      <c r="J99" s="32">
        <f t="shared" ref="J99:L99" si="45">J88+J98</f>
        <v>1147.3000000000002</v>
      </c>
      <c r="K99" s="32"/>
      <c r="L99" s="32">
        <f t="shared" si="45"/>
        <v>167.44</v>
      </c>
    </row>
    <row r="100" spans="1:12" ht="37.5" x14ac:dyDescent="0.25">
      <c r="A100" s="20">
        <v>2</v>
      </c>
      <c r="B100" s="21">
        <v>1</v>
      </c>
      <c r="C100" s="22" t="s">
        <v>20</v>
      </c>
      <c r="D100" s="5" t="s">
        <v>21</v>
      </c>
      <c r="E100" s="49" t="s">
        <v>136</v>
      </c>
      <c r="F100" s="53">
        <v>300</v>
      </c>
      <c r="G100" s="54">
        <v>14.15</v>
      </c>
      <c r="H100" s="54">
        <v>16.989999999999998</v>
      </c>
      <c r="I100" s="54">
        <v>53.49</v>
      </c>
      <c r="J100" s="54">
        <v>440.65</v>
      </c>
      <c r="K100" s="50" t="s">
        <v>41</v>
      </c>
      <c r="L100" s="51"/>
    </row>
    <row r="101" spans="1:12" ht="18.75" x14ac:dyDescent="0.25">
      <c r="A101" s="23"/>
      <c r="B101" s="15"/>
      <c r="C101" s="11"/>
      <c r="D101" s="6"/>
      <c r="E101" s="40"/>
      <c r="F101" s="52"/>
      <c r="G101" s="41"/>
      <c r="H101" s="41"/>
      <c r="I101" s="41"/>
      <c r="J101" s="41"/>
      <c r="K101" s="42"/>
      <c r="L101" s="51"/>
    </row>
    <row r="102" spans="1:12" ht="18.75" x14ac:dyDescent="0.25">
      <c r="A102" s="23"/>
      <c r="B102" s="15"/>
      <c r="C102" s="11"/>
      <c r="D102" s="7" t="s">
        <v>22</v>
      </c>
      <c r="E102" s="50" t="s">
        <v>39</v>
      </c>
      <c r="F102" s="52">
        <v>200</v>
      </c>
      <c r="G102" s="55">
        <v>0</v>
      </c>
      <c r="H102" s="55">
        <v>0</v>
      </c>
      <c r="I102" s="55">
        <v>22.76</v>
      </c>
      <c r="J102" s="55">
        <v>91.04</v>
      </c>
      <c r="K102" s="50" t="s">
        <v>42</v>
      </c>
      <c r="L102" s="52"/>
    </row>
    <row r="103" spans="1:12" ht="37.5" x14ac:dyDescent="0.25">
      <c r="A103" s="23"/>
      <c r="B103" s="15"/>
      <c r="C103" s="11"/>
      <c r="D103" s="7" t="s">
        <v>23</v>
      </c>
      <c r="E103" s="50" t="s">
        <v>40</v>
      </c>
      <c r="F103" s="41">
        <v>20</v>
      </c>
      <c r="G103" s="56">
        <v>1.52</v>
      </c>
      <c r="H103" s="56" t="s">
        <v>135</v>
      </c>
      <c r="I103" s="56">
        <v>9.84</v>
      </c>
      <c r="J103" s="56">
        <v>47</v>
      </c>
      <c r="K103" s="49" t="s">
        <v>43</v>
      </c>
      <c r="L103" s="41"/>
    </row>
    <row r="104" spans="1:12" ht="15" x14ac:dyDescent="0.25">
      <c r="A104" s="23"/>
      <c r="B104" s="15"/>
      <c r="C104" s="11"/>
      <c r="D104" s="7" t="s">
        <v>24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520</v>
      </c>
      <c r="G107" s="19">
        <f t="shared" ref="G107:J107" si="46">SUM(G100:G106)</f>
        <v>15.67</v>
      </c>
      <c r="H107" s="19">
        <f t="shared" si="46"/>
        <v>16.989999999999998</v>
      </c>
      <c r="I107" s="19">
        <f t="shared" si="46"/>
        <v>86.09</v>
      </c>
      <c r="J107" s="19">
        <f t="shared" si="46"/>
        <v>578.68999999999994</v>
      </c>
      <c r="K107" s="25"/>
      <c r="L107" s="19">
        <f t="shared" ref="L107" si="47">SUM(L100:L106)</f>
        <v>0</v>
      </c>
    </row>
    <row r="108" spans="1:12" ht="18.7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9" t="s">
        <v>44</v>
      </c>
      <c r="F108" s="52">
        <v>60</v>
      </c>
      <c r="G108" s="57" t="s">
        <v>137</v>
      </c>
      <c r="H108" s="57">
        <v>3.92</v>
      </c>
      <c r="I108" s="57">
        <v>4.8</v>
      </c>
      <c r="J108" s="57">
        <v>57.75</v>
      </c>
      <c r="K108" s="58" t="s">
        <v>48</v>
      </c>
      <c r="L108" s="51"/>
    </row>
    <row r="109" spans="1:12" ht="18.75" x14ac:dyDescent="0.25">
      <c r="A109" s="23"/>
      <c r="B109" s="15"/>
      <c r="C109" s="11"/>
      <c r="D109" s="7" t="s">
        <v>27</v>
      </c>
      <c r="E109" s="49" t="s">
        <v>45</v>
      </c>
      <c r="F109" s="52">
        <v>250</v>
      </c>
      <c r="G109" s="57">
        <v>3.79</v>
      </c>
      <c r="H109" s="57">
        <v>6.28</v>
      </c>
      <c r="I109" s="57">
        <v>13.15</v>
      </c>
      <c r="J109" s="57">
        <v>124.28</v>
      </c>
      <c r="K109" s="50" t="s">
        <v>49</v>
      </c>
      <c r="L109" s="51"/>
    </row>
    <row r="110" spans="1:12" ht="18.75" x14ac:dyDescent="0.25">
      <c r="A110" s="23"/>
      <c r="B110" s="15"/>
      <c r="C110" s="11"/>
      <c r="D110" s="7" t="s">
        <v>28</v>
      </c>
      <c r="E110" s="49" t="s">
        <v>138</v>
      </c>
      <c r="F110" s="53">
        <v>110</v>
      </c>
      <c r="G110" s="54">
        <v>7.5</v>
      </c>
      <c r="H110" s="54">
        <v>9.1999999999999993</v>
      </c>
      <c r="I110" s="54">
        <v>8.84</v>
      </c>
      <c r="J110" s="54">
        <v>161.35</v>
      </c>
      <c r="K110" s="50" t="s">
        <v>50</v>
      </c>
      <c r="L110" s="51"/>
    </row>
    <row r="111" spans="1:12" ht="18.75" x14ac:dyDescent="0.25">
      <c r="A111" s="23"/>
      <c r="B111" s="15"/>
      <c r="C111" s="11"/>
      <c r="D111" s="7" t="s">
        <v>29</v>
      </c>
      <c r="E111" s="49" t="s">
        <v>46</v>
      </c>
      <c r="F111" s="53">
        <v>180</v>
      </c>
      <c r="G111" s="54">
        <v>6.3</v>
      </c>
      <c r="H111" s="54">
        <v>7.38</v>
      </c>
      <c r="I111" s="54">
        <v>42.3</v>
      </c>
      <c r="J111" s="54">
        <v>264.60000000000002</v>
      </c>
      <c r="K111" s="50" t="s">
        <v>51</v>
      </c>
      <c r="L111" s="51"/>
    </row>
    <row r="112" spans="1:12" ht="18.75" x14ac:dyDescent="0.25">
      <c r="A112" s="23"/>
      <c r="B112" s="15"/>
      <c r="C112" s="11"/>
      <c r="D112" s="7" t="s">
        <v>30</v>
      </c>
      <c r="E112" s="50" t="s">
        <v>139</v>
      </c>
      <c r="F112" s="52">
        <v>200</v>
      </c>
      <c r="G112" s="55">
        <v>0</v>
      </c>
      <c r="H112" s="55">
        <v>0</v>
      </c>
      <c r="I112" s="55">
        <v>25</v>
      </c>
      <c r="J112" s="55">
        <v>94.08</v>
      </c>
      <c r="K112" s="50" t="s">
        <v>52</v>
      </c>
      <c r="L112" s="51"/>
    </row>
    <row r="113" spans="1:12" ht="37.5" x14ac:dyDescent="0.25">
      <c r="A113" s="23"/>
      <c r="B113" s="15"/>
      <c r="C113" s="11"/>
      <c r="D113" s="7" t="s">
        <v>31</v>
      </c>
      <c r="E113" s="50" t="s">
        <v>40</v>
      </c>
      <c r="F113" s="52">
        <v>35</v>
      </c>
      <c r="G113" s="56">
        <v>2.31</v>
      </c>
      <c r="H113" s="56">
        <v>0.42</v>
      </c>
      <c r="I113" s="56">
        <v>11.9</v>
      </c>
      <c r="J113" s="56">
        <v>63.35</v>
      </c>
      <c r="K113" s="49" t="s">
        <v>43</v>
      </c>
      <c r="L113" s="52"/>
    </row>
    <row r="114" spans="1:12" ht="37.5" x14ac:dyDescent="0.25">
      <c r="A114" s="23"/>
      <c r="B114" s="15"/>
      <c r="C114" s="11"/>
      <c r="D114" s="7" t="s">
        <v>32</v>
      </c>
      <c r="E114" s="50" t="s">
        <v>47</v>
      </c>
      <c r="F114" s="52">
        <v>35</v>
      </c>
      <c r="G114" s="57">
        <v>2.31</v>
      </c>
      <c r="H114" s="57">
        <v>0.42</v>
      </c>
      <c r="I114" s="57">
        <v>11.9</v>
      </c>
      <c r="J114" s="57">
        <v>63.35</v>
      </c>
      <c r="K114" s="49" t="s">
        <v>53</v>
      </c>
      <c r="L114" s="51">
        <v>1.49</v>
      </c>
    </row>
    <row r="115" spans="1:12" ht="15" x14ac:dyDescent="0.2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870</v>
      </c>
      <c r="G117" s="19">
        <f t="shared" ref="G117:J117" si="48">SUM(G108:G116)</f>
        <v>22.209999999999997</v>
      </c>
      <c r="H117" s="19">
        <f t="shared" si="48"/>
        <v>27.62</v>
      </c>
      <c r="I117" s="19">
        <f t="shared" si="48"/>
        <v>117.89000000000001</v>
      </c>
      <c r="J117" s="19">
        <f t="shared" si="48"/>
        <v>828.7600000000001</v>
      </c>
      <c r="K117" s="25"/>
      <c r="L117" s="19"/>
    </row>
    <row r="118" spans="1:12" ht="15.75" thickBot="1" x14ac:dyDescent="0.25">
      <c r="A118" s="29">
        <f>A100</f>
        <v>2</v>
      </c>
      <c r="B118" s="30">
        <f>B100</f>
        <v>1</v>
      </c>
      <c r="C118" s="68" t="s">
        <v>4</v>
      </c>
      <c r="D118" s="69"/>
      <c r="E118" s="31"/>
      <c r="F118" s="32">
        <f>F107+F117</f>
        <v>1390</v>
      </c>
      <c r="G118" s="32">
        <f t="shared" ref="G118" si="49">G107+G117</f>
        <v>37.879999999999995</v>
      </c>
      <c r="H118" s="32">
        <f t="shared" ref="H118" si="50">H107+H117</f>
        <v>44.61</v>
      </c>
      <c r="I118" s="32">
        <f t="shared" ref="I118" si="51">I107+I117</f>
        <v>203.98000000000002</v>
      </c>
      <c r="J118" s="32">
        <f t="shared" ref="J118" si="52">J107+J117</f>
        <v>1407.45</v>
      </c>
      <c r="K118" s="32"/>
      <c r="L118" s="32"/>
    </row>
    <row r="119" spans="1:12" ht="18.75" x14ac:dyDescent="0.25">
      <c r="A119" s="14">
        <v>2</v>
      </c>
      <c r="B119" s="15">
        <v>2</v>
      </c>
      <c r="C119" s="22" t="s">
        <v>20</v>
      </c>
      <c r="D119" s="5" t="s">
        <v>21</v>
      </c>
      <c r="E119" s="49" t="s">
        <v>140</v>
      </c>
      <c r="F119" s="39">
        <v>185</v>
      </c>
      <c r="G119" s="54">
        <v>5.81</v>
      </c>
      <c r="H119" s="54">
        <v>10.93</v>
      </c>
      <c r="I119" s="54">
        <v>20.72</v>
      </c>
      <c r="J119" s="39">
        <v>210.9</v>
      </c>
      <c r="K119" s="50" t="s">
        <v>58</v>
      </c>
      <c r="L119" s="39"/>
    </row>
    <row r="120" spans="1:12" ht="15" x14ac:dyDescent="0.25">
      <c r="A120" s="14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8.75" x14ac:dyDescent="0.25">
      <c r="A121" s="14"/>
      <c r="B121" s="15"/>
      <c r="C121" s="11"/>
      <c r="D121" s="7" t="s">
        <v>22</v>
      </c>
      <c r="E121" s="50" t="s">
        <v>54</v>
      </c>
      <c r="F121" s="41">
        <v>200</v>
      </c>
      <c r="G121" s="55">
        <v>1.4</v>
      </c>
      <c r="H121" s="55">
        <v>1.6</v>
      </c>
      <c r="I121" s="55">
        <v>17.34</v>
      </c>
      <c r="J121" s="41">
        <v>89.32</v>
      </c>
      <c r="K121" s="50" t="s">
        <v>56</v>
      </c>
      <c r="L121" s="41"/>
    </row>
    <row r="122" spans="1:12" ht="37.5" x14ac:dyDescent="0.25">
      <c r="A122" s="14"/>
      <c r="B122" s="15"/>
      <c r="C122" s="11"/>
      <c r="D122" s="7" t="s">
        <v>23</v>
      </c>
      <c r="E122" s="50" t="s">
        <v>40</v>
      </c>
      <c r="F122" s="52">
        <v>40</v>
      </c>
      <c r="G122" s="56">
        <v>3.04</v>
      </c>
      <c r="H122" s="56">
        <v>0.32</v>
      </c>
      <c r="I122" s="56">
        <v>19.68</v>
      </c>
      <c r="J122" s="56">
        <v>94</v>
      </c>
      <c r="K122" s="49" t="s">
        <v>43</v>
      </c>
      <c r="L122" s="51">
        <v>2.11</v>
      </c>
    </row>
    <row r="123" spans="1:12" ht="18.75" x14ac:dyDescent="0.25">
      <c r="A123" s="14"/>
      <c r="B123" s="15"/>
      <c r="C123" s="11"/>
      <c r="D123" s="7" t="s">
        <v>24</v>
      </c>
      <c r="E123" s="49"/>
      <c r="F123" s="41"/>
      <c r="G123" s="41"/>
      <c r="H123" s="41"/>
      <c r="I123" s="41"/>
      <c r="J123" s="41"/>
      <c r="K123" s="42"/>
      <c r="L123" s="41"/>
    </row>
    <row r="124" spans="1:12" ht="18.75" x14ac:dyDescent="0.25">
      <c r="A124" s="14"/>
      <c r="B124" s="15"/>
      <c r="C124" s="11"/>
      <c r="D124" s="6" t="s">
        <v>26</v>
      </c>
      <c r="E124" s="49" t="s">
        <v>55</v>
      </c>
      <c r="F124" s="41">
        <v>76</v>
      </c>
      <c r="G124" s="57">
        <v>7.87</v>
      </c>
      <c r="H124" s="57">
        <v>7.16</v>
      </c>
      <c r="I124" s="57">
        <v>15.31</v>
      </c>
      <c r="J124" s="41">
        <v>12.28</v>
      </c>
      <c r="K124" s="50" t="s">
        <v>57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501</v>
      </c>
      <c r="G126" s="19">
        <f t="shared" ref="G126:J126" si="53">SUM(G119:G125)</f>
        <v>18.12</v>
      </c>
      <c r="H126" s="19">
        <f t="shared" si="53"/>
        <v>20.009999999999998</v>
      </c>
      <c r="I126" s="19">
        <f t="shared" si="53"/>
        <v>73.05</v>
      </c>
      <c r="J126" s="19">
        <f t="shared" si="53"/>
        <v>406.5</v>
      </c>
      <c r="K126" s="25"/>
      <c r="L126" s="19"/>
    </row>
    <row r="127" spans="1:12" ht="18.7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9" t="s">
        <v>141</v>
      </c>
      <c r="F127" s="52">
        <v>60</v>
      </c>
      <c r="G127" s="57">
        <v>1.1399999999999999</v>
      </c>
      <c r="H127" s="57">
        <v>5.31</v>
      </c>
      <c r="I127" s="57">
        <v>6.64</v>
      </c>
      <c r="J127" s="57">
        <v>78.89</v>
      </c>
      <c r="K127" s="50" t="s">
        <v>61</v>
      </c>
      <c r="L127" s="51"/>
    </row>
    <row r="128" spans="1:12" ht="18.75" x14ac:dyDescent="0.25">
      <c r="A128" s="14"/>
      <c r="B128" s="15"/>
      <c r="C128" s="11"/>
      <c r="D128" s="7" t="s">
        <v>27</v>
      </c>
      <c r="E128" s="49" t="s">
        <v>59</v>
      </c>
      <c r="F128" s="52">
        <v>230</v>
      </c>
      <c r="G128" s="57">
        <v>1.68</v>
      </c>
      <c r="H128" s="57">
        <v>4.5999999999999996</v>
      </c>
      <c r="I128" s="57">
        <v>9.8000000000000007</v>
      </c>
      <c r="J128" s="57">
        <v>87.4</v>
      </c>
      <c r="K128" s="50" t="s">
        <v>62</v>
      </c>
      <c r="L128" s="51"/>
    </row>
    <row r="129" spans="1:12" ht="18.75" x14ac:dyDescent="0.25">
      <c r="A129" s="14"/>
      <c r="B129" s="15"/>
      <c r="C129" s="11"/>
      <c r="D129" s="7" t="s">
        <v>28</v>
      </c>
      <c r="E129" s="49" t="s">
        <v>142</v>
      </c>
      <c r="F129" s="53">
        <v>195</v>
      </c>
      <c r="G129" s="54">
        <v>17.36</v>
      </c>
      <c r="H129" s="54">
        <v>17.55</v>
      </c>
      <c r="I129" s="54">
        <v>39</v>
      </c>
      <c r="J129" s="54">
        <v>271.77</v>
      </c>
      <c r="K129" s="50" t="s">
        <v>124</v>
      </c>
      <c r="L129" s="51">
        <v>62.87</v>
      </c>
    </row>
    <row r="130" spans="1:12" ht="18.75" x14ac:dyDescent="0.25">
      <c r="A130" s="14"/>
      <c r="B130" s="15"/>
      <c r="C130" s="11"/>
      <c r="D130" s="7" t="s">
        <v>30</v>
      </c>
      <c r="E130" s="50" t="s">
        <v>143</v>
      </c>
      <c r="F130" s="52">
        <v>200</v>
      </c>
      <c r="G130" s="64">
        <v>0.5</v>
      </c>
      <c r="H130" s="64">
        <v>0.1</v>
      </c>
      <c r="I130" s="64">
        <v>5.8</v>
      </c>
      <c r="J130" s="64">
        <v>46</v>
      </c>
      <c r="K130" s="50" t="s">
        <v>126</v>
      </c>
      <c r="L130" s="51">
        <v>14.88</v>
      </c>
    </row>
    <row r="131" spans="1:12" ht="37.5" x14ac:dyDescent="0.25">
      <c r="A131" s="14"/>
      <c r="B131" s="15"/>
      <c r="C131" s="11"/>
      <c r="D131" s="7" t="s">
        <v>31</v>
      </c>
      <c r="E131" s="50" t="s">
        <v>40</v>
      </c>
      <c r="F131" s="52">
        <v>45</v>
      </c>
      <c r="G131" s="56">
        <v>3.42</v>
      </c>
      <c r="H131" s="56">
        <v>0.36</v>
      </c>
      <c r="I131" s="56">
        <v>22.14</v>
      </c>
      <c r="J131" s="56">
        <v>105.75</v>
      </c>
      <c r="K131" s="49" t="s">
        <v>43</v>
      </c>
      <c r="L131" s="52"/>
    </row>
    <row r="132" spans="1:12" ht="37.5" x14ac:dyDescent="0.25">
      <c r="A132" s="14"/>
      <c r="B132" s="15"/>
      <c r="C132" s="11"/>
      <c r="D132" s="7" t="s">
        <v>32</v>
      </c>
      <c r="E132" s="50" t="s">
        <v>144</v>
      </c>
      <c r="F132" s="52">
        <v>43</v>
      </c>
      <c r="G132" s="57">
        <v>2.84</v>
      </c>
      <c r="H132" s="57">
        <v>0.52</v>
      </c>
      <c r="I132" s="57">
        <v>14.62</v>
      </c>
      <c r="J132" s="57">
        <v>77.83</v>
      </c>
      <c r="K132" s="49" t="s">
        <v>53</v>
      </c>
      <c r="L132" s="5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18" t="s">
        <v>33</v>
      </c>
      <c r="E135" s="9"/>
      <c r="F135" s="19">
        <f>SUM(F127:F134)</f>
        <v>773</v>
      </c>
      <c r="G135" s="19">
        <f>SUM(G127:G134)</f>
        <v>26.94</v>
      </c>
      <c r="H135" s="19">
        <f>SUM(H127:H134)</f>
        <v>28.44</v>
      </c>
      <c r="I135" s="19">
        <f>SUM(I127:I134)</f>
        <v>98</v>
      </c>
      <c r="J135" s="19">
        <f>SUM(J127:J134)</f>
        <v>667.64</v>
      </c>
      <c r="K135" s="25"/>
      <c r="L135" s="19"/>
    </row>
    <row r="136" spans="1:12" ht="15.75" thickBot="1" x14ac:dyDescent="0.3">
      <c r="A136" s="16"/>
      <c r="B136" s="17"/>
      <c r="C136" s="8"/>
      <c r="D136" s="66"/>
      <c r="E136" s="31"/>
      <c r="F136" s="32">
        <f>F126+F135</f>
        <v>1274</v>
      </c>
      <c r="G136" s="32">
        <f>G126+G135</f>
        <v>45.06</v>
      </c>
      <c r="H136" s="32">
        <f>H126+H135</f>
        <v>48.45</v>
      </c>
      <c r="I136" s="32">
        <f>I126+I135</f>
        <v>171.05</v>
      </c>
      <c r="J136" s="32">
        <f>J126+J135</f>
        <v>1074.1399999999999</v>
      </c>
      <c r="K136" s="32"/>
      <c r="L136" s="32"/>
    </row>
    <row r="137" spans="1:12" ht="15.75" customHeight="1" thickBot="1" x14ac:dyDescent="0.3">
      <c r="A137" s="33">
        <f>A119</f>
        <v>2</v>
      </c>
      <c r="B137" s="33">
        <f>B119</f>
        <v>2</v>
      </c>
      <c r="C137" s="65" t="s">
        <v>4</v>
      </c>
      <c r="D137" s="5" t="s">
        <v>21</v>
      </c>
      <c r="E137" s="50" t="s">
        <v>145</v>
      </c>
      <c r="F137" s="39">
        <v>275</v>
      </c>
      <c r="G137" s="57">
        <v>18.02</v>
      </c>
      <c r="H137" s="57">
        <v>19.32</v>
      </c>
      <c r="I137" s="57">
        <v>38.42</v>
      </c>
      <c r="J137" s="57">
        <v>438.1</v>
      </c>
      <c r="K137" s="50" t="s">
        <v>71</v>
      </c>
      <c r="L137" s="51"/>
    </row>
    <row r="138" spans="1:12" ht="15" x14ac:dyDescent="0.25">
      <c r="A138" s="20">
        <v>2</v>
      </c>
      <c r="B138" s="21">
        <v>3</v>
      </c>
      <c r="C138" s="22" t="s">
        <v>20</v>
      </c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8.75" x14ac:dyDescent="0.25">
      <c r="A139" s="23"/>
      <c r="B139" s="15"/>
      <c r="C139" s="11"/>
      <c r="D139" s="7" t="s">
        <v>22</v>
      </c>
      <c r="E139" s="49" t="s">
        <v>69</v>
      </c>
      <c r="F139" s="52">
        <v>200</v>
      </c>
      <c r="G139" s="57">
        <v>0</v>
      </c>
      <c r="H139" s="57">
        <v>0</v>
      </c>
      <c r="I139" s="57">
        <v>23.2</v>
      </c>
      <c r="J139" s="57">
        <v>92.8</v>
      </c>
      <c r="K139" s="50" t="s">
        <v>70</v>
      </c>
      <c r="L139" s="52"/>
    </row>
    <row r="140" spans="1:12" ht="37.5" x14ac:dyDescent="0.25">
      <c r="A140" s="23"/>
      <c r="B140" s="15"/>
      <c r="C140" s="11"/>
      <c r="D140" s="7" t="s">
        <v>23</v>
      </c>
      <c r="E140" s="50" t="s">
        <v>40</v>
      </c>
      <c r="F140" s="52">
        <v>25</v>
      </c>
      <c r="G140" s="56">
        <v>1.9</v>
      </c>
      <c r="H140" s="56">
        <v>0.2</v>
      </c>
      <c r="I140" s="56">
        <v>12.3</v>
      </c>
      <c r="J140" s="56">
        <v>58.75</v>
      </c>
      <c r="K140" s="49" t="s">
        <v>43</v>
      </c>
      <c r="L140" s="52"/>
    </row>
    <row r="141" spans="1:12" ht="15.75" customHeight="1" x14ac:dyDescent="0.25">
      <c r="A141" s="23"/>
      <c r="B141" s="15"/>
      <c r="C141" s="11"/>
      <c r="D141" s="7" t="s">
        <v>24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18" t="s">
        <v>33</v>
      </c>
      <c r="E144" s="9"/>
      <c r="F144" s="19">
        <f>SUM(F137:F143)</f>
        <v>500</v>
      </c>
      <c r="G144" s="19">
        <v>19.920000000000002</v>
      </c>
      <c r="H144" s="19">
        <f t="shared" ref="G144:J144" si="54">SUM(H137:H143)</f>
        <v>19.52</v>
      </c>
      <c r="I144" s="19">
        <f t="shared" si="54"/>
        <v>73.92</v>
      </c>
      <c r="J144" s="19">
        <f t="shared" si="54"/>
        <v>589.65</v>
      </c>
      <c r="K144" s="25"/>
      <c r="L144" s="19"/>
    </row>
    <row r="145" spans="1:12" ht="18.75" x14ac:dyDescent="0.25">
      <c r="A145" s="24"/>
      <c r="B145" s="17"/>
      <c r="C145" s="8"/>
      <c r="D145" s="7" t="s">
        <v>26</v>
      </c>
      <c r="E145" s="59" t="s">
        <v>146</v>
      </c>
      <c r="F145" s="60">
        <v>65</v>
      </c>
      <c r="G145" s="61">
        <v>0.99</v>
      </c>
      <c r="H145" s="61">
        <v>4.5999999999999996</v>
      </c>
      <c r="I145" s="61">
        <v>5.73</v>
      </c>
      <c r="J145" s="61">
        <v>68.290000000000006</v>
      </c>
      <c r="K145" s="50" t="s">
        <v>147</v>
      </c>
      <c r="L145" s="62"/>
    </row>
    <row r="146" spans="1:12" ht="18.75" x14ac:dyDescent="0.25">
      <c r="A146" s="26">
        <f>A138</f>
        <v>2</v>
      </c>
      <c r="B146" s="13">
        <f>B138</f>
        <v>3</v>
      </c>
      <c r="C146" s="10" t="s">
        <v>25</v>
      </c>
      <c r="D146" s="7" t="s">
        <v>27</v>
      </c>
      <c r="E146" s="49" t="s">
        <v>148</v>
      </c>
      <c r="F146" s="52">
        <v>240</v>
      </c>
      <c r="G146" s="57">
        <v>2.02</v>
      </c>
      <c r="H146" s="57">
        <v>4.92</v>
      </c>
      <c r="I146" s="57">
        <v>15.93</v>
      </c>
      <c r="J146" s="57">
        <v>115.92</v>
      </c>
      <c r="K146" s="50" t="s">
        <v>96</v>
      </c>
      <c r="L146" s="51"/>
    </row>
    <row r="147" spans="1:12" ht="18.75" x14ac:dyDescent="0.25">
      <c r="A147" s="23"/>
      <c r="B147" s="15"/>
      <c r="C147" s="11"/>
      <c r="D147" s="7" t="s">
        <v>28</v>
      </c>
      <c r="E147" s="50" t="s">
        <v>65</v>
      </c>
      <c r="F147" s="52">
        <v>100</v>
      </c>
      <c r="G147" s="57">
        <v>12.3</v>
      </c>
      <c r="H147" s="57">
        <v>11.11</v>
      </c>
      <c r="I147" s="57">
        <v>12.47</v>
      </c>
      <c r="J147" s="57">
        <v>232.67</v>
      </c>
      <c r="K147" s="50" t="s">
        <v>67</v>
      </c>
      <c r="L147" s="51"/>
    </row>
    <row r="148" spans="1:12" ht="18.75" x14ac:dyDescent="0.25">
      <c r="A148" s="23"/>
      <c r="B148" s="15"/>
      <c r="C148" s="11"/>
      <c r="D148" s="7" t="s">
        <v>29</v>
      </c>
      <c r="E148" s="49" t="s">
        <v>66</v>
      </c>
      <c r="F148" s="52">
        <v>150</v>
      </c>
      <c r="G148" s="57">
        <v>4.5</v>
      </c>
      <c r="H148" s="57">
        <v>6.75</v>
      </c>
      <c r="I148" s="57">
        <v>22.35</v>
      </c>
      <c r="J148" s="57">
        <v>171</v>
      </c>
      <c r="K148" s="50" t="s">
        <v>68</v>
      </c>
      <c r="L148" s="51"/>
    </row>
    <row r="149" spans="1:12" ht="18.75" x14ac:dyDescent="0.25">
      <c r="A149" s="23"/>
      <c r="B149" s="15"/>
      <c r="C149" s="11"/>
      <c r="D149" s="7" t="s">
        <v>30</v>
      </c>
      <c r="E149" s="50" t="s">
        <v>143</v>
      </c>
      <c r="F149" s="52">
        <v>200</v>
      </c>
      <c r="G149" s="64">
        <v>0.5</v>
      </c>
      <c r="H149" s="64">
        <v>0.1</v>
      </c>
      <c r="I149" s="64">
        <v>5.8</v>
      </c>
      <c r="J149" s="64">
        <v>46</v>
      </c>
      <c r="K149" s="50" t="s">
        <v>126</v>
      </c>
      <c r="L149" s="51">
        <v>14.88</v>
      </c>
    </row>
    <row r="150" spans="1:12" ht="37.5" x14ac:dyDescent="0.25">
      <c r="A150" s="23"/>
      <c r="B150" s="15"/>
      <c r="C150" s="11"/>
      <c r="D150" s="7" t="s">
        <v>31</v>
      </c>
      <c r="E150" s="50" t="s">
        <v>40</v>
      </c>
      <c r="F150" s="52">
        <v>42</v>
      </c>
      <c r="G150" s="56">
        <v>3.19</v>
      </c>
      <c r="H150" s="56">
        <v>0.34</v>
      </c>
      <c r="I150" s="56">
        <v>20.66</v>
      </c>
      <c r="J150" s="56">
        <v>98.7</v>
      </c>
      <c r="K150" s="49" t="s">
        <v>43</v>
      </c>
      <c r="L150" s="52">
        <v>2.2200000000000002</v>
      </c>
    </row>
    <row r="151" spans="1:12" ht="37.5" x14ac:dyDescent="0.25">
      <c r="A151" s="23"/>
      <c r="B151" s="15"/>
      <c r="C151" s="11"/>
      <c r="D151" s="7" t="s">
        <v>32</v>
      </c>
      <c r="E151" s="50" t="s">
        <v>47</v>
      </c>
      <c r="F151" s="52">
        <v>40</v>
      </c>
      <c r="G151" s="57">
        <v>2.64</v>
      </c>
      <c r="H151" s="57">
        <v>0.48</v>
      </c>
      <c r="I151" s="57">
        <v>13.6</v>
      </c>
      <c r="J151" s="57">
        <v>72.400000000000006</v>
      </c>
      <c r="K151" s="49" t="s">
        <v>53</v>
      </c>
      <c r="L151" s="51">
        <v>1.7</v>
      </c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18" t="s">
        <v>33</v>
      </c>
      <c r="E154" s="9"/>
      <c r="F154" s="19">
        <f>SUM(F145:F153)</f>
        <v>837</v>
      </c>
      <c r="G154" s="19">
        <f t="shared" ref="G154:J154" si="55">SUM(G145:G153)</f>
        <v>26.140000000000004</v>
      </c>
      <c r="H154" s="19">
        <f t="shared" si="55"/>
        <v>28.3</v>
      </c>
      <c r="I154" s="19">
        <f t="shared" si="55"/>
        <v>96.539999999999992</v>
      </c>
      <c r="J154" s="19">
        <f t="shared" si="55"/>
        <v>804.98</v>
      </c>
      <c r="K154" s="25"/>
      <c r="L154" s="19"/>
    </row>
    <row r="155" spans="1:12" ht="15.75" thickBot="1" x14ac:dyDescent="0.3">
      <c r="A155" s="24"/>
      <c r="B155" s="17"/>
      <c r="C155" s="8"/>
      <c r="D155" s="66"/>
      <c r="E155" s="31"/>
      <c r="F155" s="32">
        <f>F144+F154</f>
        <v>1337</v>
      </c>
      <c r="G155" s="32">
        <v>46.06</v>
      </c>
      <c r="H155" s="32">
        <f t="shared" ref="H155" si="56">H144+H154</f>
        <v>47.82</v>
      </c>
      <c r="I155" s="32">
        <f t="shared" ref="I155" si="57">I144+I154</f>
        <v>170.45999999999998</v>
      </c>
      <c r="J155" s="32">
        <f t="shared" ref="J155" si="58">J144+J154</f>
        <v>1394.63</v>
      </c>
      <c r="K155" s="32"/>
      <c r="L155" s="32"/>
    </row>
    <row r="156" spans="1:12" ht="15.75" customHeight="1" thickBot="1" x14ac:dyDescent="0.3">
      <c r="A156" s="29">
        <f>A138</f>
        <v>2</v>
      </c>
      <c r="B156" s="30">
        <f>B138</f>
        <v>3</v>
      </c>
      <c r="C156" s="65" t="s">
        <v>4</v>
      </c>
      <c r="D156" s="5" t="s">
        <v>21</v>
      </c>
      <c r="E156" s="50" t="s">
        <v>149</v>
      </c>
      <c r="F156" s="39">
        <v>262</v>
      </c>
      <c r="G156" s="57">
        <v>16.21</v>
      </c>
      <c r="H156" s="57">
        <v>17.920000000000002</v>
      </c>
      <c r="I156" s="57">
        <v>35.090000000000003</v>
      </c>
      <c r="J156" s="57">
        <v>406.92</v>
      </c>
      <c r="K156" s="50" t="s">
        <v>150</v>
      </c>
      <c r="L156" s="51"/>
    </row>
    <row r="157" spans="1:12" ht="15" x14ac:dyDescent="0.25">
      <c r="A157" s="20">
        <v>2</v>
      </c>
      <c r="B157" s="21">
        <v>4</v>
      </c>
      <c r="C157" s="22" t="s">
        <v>20</v>
      </c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8.75" x14ac:dyDescent="0.25">
      <c r="A158" s="23"/>
      <c r="B158" s="15"/>
      <c r="C158" s="11"/>
      <c r="D158" s="7" t="s">
        <v>22</v>
      </c>
      <c r="E158" s="49" t="s">
        <v>72</v>
      </c>
      <c r="F158" s="41">
        <v>200</v>
      </c>
      <c r="G158" s="57">
        <v>0.1</v>
      </c>
      <c r="H158" s="57">
        <v>0</v>
      </c>
      <c r="I158" s="57">
        <v>13</v>
      </c>
      <c r="J158" s="57">
        <v>60</v>
      </c>
      <c r="K158" s="50" t="s">
        <v>73</v>
      </c>
      <c r="L158" s="41"/>
    </row>
    <row r="159" spans="1:12" ht="37.5" x14ac:dyDescent="0.25">
      <c r="A159" s="23"/>
      <c r="B159" s="15"/>
      <c r="C159" s="11"/>
      <c r="D159" s="7" t="s">
        <v>23</v>
      </c>
      <c r="E159" s="50" t="s">
        <v>40</v>
      </c>
      <c r="F159" s="41">
        <v>48</v>
      </c>
      <c r="G159" s="56">
        <v>3.65</v>
      </c>
      <c r="H159" s="56">
        <v>0.38</v>
      </c>
      <c r="I159" s="56">
        <v>23.62</v>
      </c>
      <c r="J159" s="56">
        <v>112.8</v>
      </c>
      <c r="K159" s="49" t="s">
        <v>43</v>
      </c>
      <c r="L159" s="41"/>
    </row>
    <row r="160" spans="1:12" ht="15" x14ac:dyDescent="0.25">
      <c r="A160" s="23"/>
      <c r="B160" s="15"/>
      <c r="C160" s="11"/>
      <c r="D160" s="7" t="s">
        <v>24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18" t="s">
        <v>33</v>
      </c>
      <c r="E163" s="9"/>
      <c r="F163" s="19">
        <f>SUM(F156:F162)</f>
        <v>510</v>
      </c>
      <c r="G163" s="19">
        <f t="shared" ref="G163:J163" si="59">SUM(G156:G162)</f>
        <v>19.96</v>
      </c>
      <c r="H163" s="19">
        <f t="shared" si="59"/>
        <v>18.3</v>
      </c>
      <c r="I163" s="19">
        <f t="shared" si="59"/>
        <v>71.710000000000008</v>
      </c>
      <c r="J163" s="19">
        <f t="shared" si="59"/>
        <v>579.72</v>
      </c>
      <c r="K163" s="25"/>
      <c r="L163" s="19"/>
    </row>
    <row r="164" spans="1:12" ht="37.5" x14ac:dyDescent="0.25">
      <c r="A164" s="24"/>
      <c r="B164" s="17"/>
      <c r="C164" s="8"/>
      <c r="D164" s="7" t="s">
        <v>26</v>
      </c>
      <c r="E164" s="59" t="s">
        <v>151</v>
      </c>
      <c r="F164" s="60">
        <v>60</v>
      </c>
      <c r="G164" s="61">
        <v>1.08</v>
      </c>
      <c r="H164" s="61">
        <v>3.72</v>
      </c>
      <c r="I164" s="61">
        <v>5.34</v>
      </c>
      <c r="J164" s="61">
        <v>59.4</v>
      </c>
      <c r="K164" s="63" t="s">
        <v>152</v>
      </c>
      <c r="L164" s="62"/>
    </row>
    <row r="165" spans="1:12" ht="18.75" x14ac:dyDescent="0.25">
      <c r="A165" s="26">
        <f>A157</f>
        <v>2</v>
      </c>
      <c r="B165" s="13">
        <f>B157</f>
        <v>4</v>
      </c>
      <c r="C165" s="10" t="s">
        <v>25</v>
      </c>
      <c r="D165" s="7" t="s">
        <v>27</v>
      </c>
      <c r="E165" s="49" t="s">
        <v>105</v>
      </c>
      <c r="F165" s="52">
        <v>230</v>
      </c>
      <c r="G165" s="57">
        <v>1.61</v>
      </c>
      <c r="H165" s="57">
        <v>4.46</v>
      </c>
      <c r="I165" s="57">
        <v>7.16</v>
      </c>
      <c r="J165" s="57">
        <v>76.36</v>
      </c>
      <c r="K165" s="50" t="s">
        <v>78</v>
      </c>
      <c r="L165" s="51"/>
    </row>
    <row r="166" spans="1:12" ht="18.75" x14ac:dyDescent="0.25">
      <c r="A166" s="23"/>
      <c r="B166" s="15"/>
      <c r="C166" s="11"/>
      <c r="D166" s="7" t="s">
        <v>28</v>
      </c>
      <c r="E166" s="50" t="s">
        <v>153</v>
      </c>
      <c r="F166" s="52">
        <v>230</v>
      </c>
      <c r="G166" s="57">
        <v>15.95</v>
      </c>
      <c r="H166" s="57">
        <v>17.89</v>
      </c>
      <c r="I166" s="57">
        <v>34.549999999999997</v>
      </c>
      <c r="J166" s="57">
        <v>402.76</v>
      </c>
      <c r="K166" s="50" t="s">
        <v>154</v>
      </c>
      <c r="L166" s="51"/>
    </row>
    <row r="167" spans="1:12" ht="18.75" x14ac:dyDescent="0.25">
      <c r="A167" s="23"/>
      <c r="B167" s="15"/>
      <c r="C167" s="11"/>
      <c r="D167" s="7" t="s">
        <v>29</v>
      </c>
      <c r="E167" s="49"/>
      <c r="F167" s="52"/>
      <c r="G167" s="57"/>
      <c r="H167" s="57"/>
      <c r="I167" s="57"/>
      <c r="J167" s="57"/>
      <c r="K167" s="50"/>
      <c r="L167" s="51"/>
    </row>
    <row r="168" spans="1:12" ht="37.5" x14ac:dyDescent="0.25">
      <c r="A168" s="23"/>
      <c r="B168" s="15"/>
      <c r="C168" s="11"/>
      <c r="D168" s="7" t="s">
        <v>30</v>
      </c>
      <c r="E168" s="49" t="s">
        <v>155</v>
      </c>
      <c r="F168" s="52">
        <v>200</v>
      </c>
      <c r="G168" s="64">
        <v>0</v>
      </c>
      <c r="H168" s="64">
        <v>0</v>
      </c>
      <c r="I168" s="64">
        <v>18.399999999999999</v>
      </c>
      <c r="J168" s="64">
        <v>74</v>
      </c>
      <c r="K168" s="50" t="s">
        <v>92</v>
      </c>
      <c r="L168" s="51">
        <v>20.64</v>
      </c>
    </row>
    <row r="169" spans="1:12" ht="37.5" x14ac:dyDescent="0.25">
      <c r="A169" s="23"/>
      <c r="B169" s="15"/>
      <c r="C169" s="11"/>
      <c r="D169" s="7" t="s">
        <v>31</v>
      </c>
      <c r="E169" s="50" t="s">
        <v>40</v>
      </c>
      <c r="F169" s="52">
        <v>45</v>
      </c>
      <c r="G169" s="56">
        <v>3.42</v>
      </c>
      <c r="H169" s="56">
        <v>0.36</v>
      </c>
      <c r="I169" s="56">
        <v>22.14</v>
      </c>
      <c r="J169" s="56">
        <v>105.75</v>
      </c>
      <c r="K169" s="49" t="s">
        <v>43</v>
      </c>
      <c r="L169" s="52"/>
    </row>
    <row r="170" spans="1:12" ht="37.5" x14ac:dyDescent="0.25">
      <c r="A170" s="23"/>
      <c r="B170" s="15"/>
      <c r="C170" s="11"/>
      <c r="D170" s="7" t="s">
        <v>32</v>
      </c>
      <c r="E170" s="50" t="s">
        <v>47</v>
      </c>
      <c r="F170" s="52">
        <v>40</v>
      </c>
      <c r="G170" s="57">
        <v>2.64</v>
      </c>
      <c r="H170" s="57">
        <v>0.48</v>
      </c>
      <c r="I170" s="57">
        <v>13.6</v>
      </c>
      <c r="J170" s="57">
        <v>72.400000000000006</v>
      </c>
      <c r="K170" s="49" t="s">
        <v>53</v>
      </c>
      <c r="L170" s="51">
        <v>1.7</v>
      </c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18" t="s">
        <v>33</v>
      </c>
      <c r="E173" s="9"/>
      <c r="F173" s="19">
        <f>SUM(F164:F172)</f>
        <v>805</v>
      </c>
      <c r="G173" s="19">
        <f t="shared" ref="G173:J173" si="60">SUM(G164:G172)</f>
        <v>24.700000000000003</v>
      </c>
      <c r="H173" s="19">
        <f t="shared" si="60"/>
        <v>26.91</v>
      </c>
      <c r="I173" s="19">
        <f t="shared" si="60"/>
        <v>101.18999999999998</v>
      </c>
      <c r="J173" s="19">
        <f t="shared" si="60"/>
        <v>790.67</v>
      </c>
      <c r="K173" s="25"/>
      <c r="L173" s="19"/>
    </row>
    <row r="174" spans="1:12" ht="15.75" thickBot="1" x14ac:dyDescent="0.3">
      <c r="A174" s="24"/>
      <c r="B174" s="17"/>
      <c r="C174" s="8"/>
      <c r="D174" s="66"/>
      <c r="E174" s="31"/>
      <c r="F174" s="32">
        <f>F163+F173</f>
        <v>1315</v>
      </c>
      <c r="G174" s="32">
        <f t="shared" ref="G174" si="61">G163+G173</f>
        <v>44.660000000000004</v>
      </c>
      <c r="H174" s="32">
        <f t="shared" ref="H174" si="62">H163+H173</f>
        <v>45.21</v>
      </c>
      <c r="I174" s="32">
        <f t="shared" ref="I174" si="63">I163+I173</f>
        <v>172.89999999999998</v>
      </c>
      <c r="J174" s="32">
        <f t="shared" ref="J174" si="64">J163+J173</f>
        <v>1370.3899999999999</v>
      </c>
      <c r="K174" s="32"/>
      <c r="L174" s="32"/>
    </row>
    <row r="175" spans="1:12" ht="15.75" customHeight="1" thickBot="1" x14ac:dyDescent="0.3">
      <c r="A175" s="29">
        <f>A157</f>
        <v>2</v>
      </c>
      <c r="B175" s="30">
        <f>B157</f>
        <v>4</v>
      </c>
      <c r="C175" s="65" t="s">
        <v>4</v>
      </c>
      <c r="D175" s="5" t="s">
        <v>21</v>
      </c>
      <c r="E175" s="49" t="s">
        <v>156</v>
      </c>
      <c r="F175" s="53">
        <v>290</v>
      </c>
      <c r="G175" s="54">
        <v>18.260000000000002</v>
      </c>
      <c r="H175" s="54">
        <v>17.79</v>
      </c>
      <c r="I175" s="54">
        <v>42.98</v>
      </c>
      <c r="J175" s="54">
        <v>447.21</v>
      </c>
      <c r="K175" s="50" t="s">
        <v>79</v>
      </c>
      <c r="L175" s="51"/>
    </row>
    <row r="176" spans="1:12" ht="15" x14ac:dyDescent="0.25">
      <c r="A176" s="20">
        <v>2</v>
      </c>
      <c r="B176" s="21">
        <v>5</v>
      </c>
      <c r="C176" s="22" t="s">
        <v>20</v>
      </c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8.75" x14ac:dyDescent="0.25">
      <c r="A177" s="23"/>
      <c r="B177" s="15"/>
      <c r="C177" s="11"/>
      <c r="D177" s="7" t="s">
        <v>22</v>
      </c>
      <c r="E177" s="50" t="s">
        <v>139</v>
      </c>
      <c r="F177" s="41">
        <v>200</v>
      </c>
      <c r="G177" s="64">
        <v>0</v>
      </c>
      <c r="H177" s="64">
        <v>0</v>
      </c>
      <c r="I177" s="64">
        <v>25</v>
      </c>
      <c r="J177" s="41">
        <v>94.08</v>
      </c>
      <c r="K177" s="50" t="s">
        <v>64</v>
      </c>
      <c r="L177" s="41"/>
    </row>
    <row r="178" spans="1:12" ht="37.5" x14ac:dyDescent="0.25">
      <c r="A178" s="23"/>
      <c r="B178" s="15"/>
      <c r="C178" s="11"/>
      <c r="D178" s="7" t="s">
        <v>23</v>
      </c>
      <c r="E178" s="50" t="s">
        <v>40</v>
      </c>
      <c r="F178" s="52">
        <v>40</v>
      </c>
      <c r="G178" s="56">
        <v>3.04</v>
      </c>
      <c r="H178" s="56">
        <v>0.32</v>
      </c>
      <c r="I178" s="56">
        <v>19.68</v>
      </c>
      <c r="J178" s="56">
        <v>94</v>
      </c>
      <c r="K178" s="49" t="s">
        <v>43</v>
      </c>
      <c r="L178" s="51">
        <v>2.11</v>
      </c>
    </row>
    <row r="179" spans="1:12" ht="15" x14ac:dyDescent="0.25">
      <c r="A179" s="23"/>
      <c r="B179" s="15"/>
      <c r="C179" s="11"/>
      <c r="D179" s="7" t="s">
        <v>24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18" t="s">
        <v>33</v>
      </c>
      <c r="E182" s="9"/>
      <c r="F182" s="19">
        <f>SUM(F175:F181)</f>
        <v>530</v>
      </c>
      <c r="G182" s="19">
        <f t="shared" ref="G182:J182" si="65">SUM(G175:G181)</f>
        <v>21.3</v>
      </c>
      <c r="H182" s="19">
        <f t="shared" si="65"/>
        <v>18.11</v>
      </c>
      <c r="I182" s="19">
        <f t="shared" si="65"/>
        <v>87.66</v>
      </c>
      <c r="J182" s="19">
        <f t="shared" si="65"/>
        <v>635.29</v>
      </c>
      <c r="K182" s="25"/>
      <c r="L182" s="19"/>
    </row>
    <row r="183" spans="1:12" ht="15.75" customHeight="1" x14ac:dyDescent="0.25">
      <c r="A183" s="24"/>
      <c r="B183" s="17"/>
      <c r="C183" s="8"/>
      <c r="D183" s="7" t="s">
        <v>26</v>
      </c>
      <c r="E183" s="49" t="s">
        <v>120</v>
      </c>
      <c r="F183" s="52">
        <v>68</v>
      </c>
      <c r="G183" s="57">
        <v>1.26</v>
      </c>
      <c r="H183" s="57">
        <v>6.02</v>
      </c>
      <c r="I183" s="57">
        <v>7.36</v>
      </c>
      <c r="J183" s="57">
        <v>88.65</v>
      </c>
      <c r="K183" s="50" t="s">
        <v>77</v>
      </c>
      <c r="L183" s="51"/>
    </row>
    <row r="184" spans="1:12" ht="18.75" x14ac:dyDescent="0.25">
      <c r="A184" s="26">
        <f>A176</f>
        <v>2</v>
      </c>
      <c r="B184" s="13">
        <f>B176</f>
        <v>5</v>
      </c>
      <c r="C184" s="10" t="s">
        <v>25</v>
      </c>
      <c r="D184" s="7" t="s">
        <v>27</v>
      </c>
      <c r="E184" s="49" t="s">
        <v>157</v>
      </c>
      <c r="F184" s="52">
        <v>200</v>
      </c>
      <c r="G184" s="57">
        <v>4.3899999999999997</v>
      </c>
      <c r="H184" s="57">
        <v>4.22</v>
      </c>
      <c r="I184" s="57">
        <v>13.06</v>
      </c>
      <c r="J184" s="57">
        <v>107.8</v>
      </c>
      <c r="K184" s="50" t="s">
        <v>82</v>
      </c>
      <c r="L184" s="51"/>
    </row>
    <row r="185" spans="1:12" ht="18.75" x14ac:dyDescent="0.25">
      <c r="A185" s="23"/>
      <c r="B185" s="15"/>
      <c r="C185" s="11"/>
      <c r="D185" s="7" t="s">
        <v>28</v>
      </c>
      <c r="E185" s="49" t="s">
        <v>158</v>
      </c>
      <c r="F185" s="53">
        <v>115</v>
      </c>
      <c r="G185" s="54">
        <v>14.44</v>
      </c>
      <c r="H185" s="54">
        <v>11.5</v>
      </c>
      <c r="I185" s="54">
        <v>13.16</v>
      </c>
      <c r="J185" s="54">
        <v>254.28</v>
      </c>
      <c r="K185" s="50" t="s">
        <v>83</v>
      </c>
      <c r="L185" s="51"/>
    </row>
    <row r="186" spans="1:12" ht="18.75" x14ac:dyDescent="0.25">
      <c r="A186" s="23"/>
      <c r="B186" s="15"/>
      <c r="C186" s="11"/>
      <c r="D186" s="7" t="s">
        <v>29</v>
      </c>
      <c r="E186" s="49" t="s">
        <v>159</v>
      </c>
      <c r="F186" s="53">
        <v>150</v>
      </c>
      <c r="G186" s="54">
        <v>4.5</v>
      </c>
      <c r="H186" s="54">
        <v>6.15</v>
      </c>
      <c r="I186" s="54">
        <v>24.9</v>
      </c>
      <c r="J186" s="54">
        <v>178.5</v>
      </c>
      <c r="K186" s="50" t="s">
        <v>63</v>
      </c>
      <c r="L186" s="51"/>
    </row>
    <row r="187" spans="1:12" ht="18.75" x14ac:dyDescent="0.25">
      <c r="A187" s="23"/>
      <c r="B187" s="15"/>
      <c r="C187" s="11"/>
      <c r="D187" s="7" t="s">
        <v>30</v>
      </c>
      <c r="E187" s="50" t="s">
        <v>133</v>
      </c>
      <c r="F187" s="52">
        <v>200</v>
      </c>
      <c r="G187" s="64">
        <v>0.2</v>
      </c>
      <c r="H187" s="64">
        <v>0</v>
      </c>
      <c r="I187" s="64">
        <v>35.799999999999997</v>
      </c>
      <c r="J187" s="64">
        <v>142</v>
      </c>
      <c r="K187" s="50" t="s">
        <v>52</v>
      </c>
      <c r="L187" s="51"/>
    </row>
    <row r="188" spans="1:12" ht="37.5" x14ac:dyDescent="0.25">
      <c r="A188" s="23"/>
      <c r="B188" s="15"/>
      <c r="C188" s="11"/>
      <c r="D188" s="7" t="s">
        <v>31</v>
      </c>
      <c r="E188" s="50" t="s">
        <v>40</v>
      </c>
      <c r="F188" s="52">
        <v>25</v>
      </c>
      <c r="G188" s="56">
        <v>1.9</v>
      </c>
      <c r="H188" s="56">
        <v>0.2</v>
      </c>
      <c r="I188" s="56">
        <v>12.3</v>
      </c>
      <c r="J188" s="56">
        <v>58.75</v>
      </c>
      <c r="K188" s="49" t="s">
        <v>43</v>
      </c>
      <c r="L188" s="52"/>
    </row>
    <row r="189" spans="1:12" ht="18.75" x14ac:dyDescent="0.25">
      <c r="A189" s="23"/>
      <c r="B189" s="15"/>
      <c r="C189" s="11"/>
      <c r="D189" s="7" t="s">
        <v>32</v>
      </c>
      <c r="E189" s="50" t="s">
        <v>47</v>
      </c>
      <c r="F189" s="41">
        <v>22</v>
      </c>
      <c r="G189" s="41">
        <v>1.45</v>
      </c>
      <c r="H189" s="41">
        <v>0.26</v>
      </c>
      <c r="I189" s="41">
        <v>7.48</v>
      </c>
      <c r="J189" s="41">
        <v>39.82</v>
      </c>
      <c r="K189" s="42" t="s">
        <v>53</v>
      </c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18" t="s">
        <v>33</v>
      </c>
      <c r="E192" s="9"/>
      <c r="F192" s="19">
        <f>SUM(F183:F191)</f>
        <v>780</v>
      </c>
      <c r="G192" s="19">
        <f t="shared" ref="G192:J192" si="66">SUM(G183:G191)</f>
        <v>28.139999999999997</v>
      </c>
      <c r="H192" s="19">
        <f t="shared" si="66"/>
        <v>28.35</v>
      </c>
      <c r="I192" s="19">
        <f t="shared" si="66"/>
        <v>114.06</v>
      </c>
      <c r="J192" s="19">
        <f t="shared" si="66"/>
        <v>869.80000000000007</v>
      </c>
      <c r="K192" s="25"/>
      <c r="L192" s="19"/>
    </row>
    <row r="193" spans="1:12" ht="15.75" thickBot="1" x14ac:dyDescent="0.3">
      <c r="A193" s="24"/>
      <c r="B193" s="17"/>
      <c r="C193" s="8"/>
      <c r="D193" s="66"/>
      <c r="E193" s="31"/>
      <c r="F193" s="32">
        <f>F182+F192</f>
        <v>1310</v>
      </c>
      <c r="G193" s="32">
        <f t="shared" ref="G193" si="67">G182+G192</f>
        <v>49.44</v>
      </c>
      <c r="H193" s="32">
        <f t="shared" ref="H193" si="68">H182+H192</f>
        <v>46.46</v>
      </c>
      <c r="I193" s="32">
        <f t="shared" ref="I193" si="69">I182+I192</f>
        <v>201.72</v>
      </c>
      <c r="J193" s="32">
        <f t="shared" ref="J193" si="70">J182+J192</f>
        <v>1505.0900000000001</v>
      </c>
      <c r="K193" s="32"/>
      <c r="L193" s="32"/>
    </row>
    <row r="194" spans="1:12" ht="15" customHeight="1" thickBot="1" x14ac:dyDescent="0.25">
      <c r="A194" s="29">
        <f>A176</f>
        <v>2</v>
      </c>
      <c r="B194" s="30">
        <f>B176</f>
        <v>5</v>
      </c>
      <c r="C194" s="65" t="s">
        <v>4</v>
      </c>
      <c r="D194" s="67"/>
      <c r="E194" s="67"/>
      <c r="F194" s="34">
        <f>(F24+F43+F61+F80+F99+F118+F136+F155+F174+F193)/(IF(F24=0,0,1)+IF(F43=0,0,1)+IF(F61=0,0,1)+IF(F80=0,0,1)+IF(F99=0,0,1)+IF(F118=0,0,1)+IF(F136=0,0,1)+IF(F155=0,0,1)+IF(F174=0,0,1)+IF(F193=0,0,1))</f>
        <v>1312.1</v>
      </c>
      <c r="G194" s="34">
        <f>(G24+G43+G61+G80+G99+G118+G136+G155+G174+G193)/(IF(G24=0,0,1)+IF(G43=0,0,1)+IF(G61=0,0,1)+IF(G80=0,0,1)+IF(G99=0,0,1)+IF(G118=0,0,1)+IF(G136=0,0,1)+IF(G155=0,0,1)+IF(G174=0,0,1)+IF(G193=0,0,1))</f>
        <v>43.879000000000005</v>
      </c>
      <c r="H194" s="34">
        <f>(H24+H43+H61+H80+H99+H118+H136+H155+H174+H193)/(IF(H24=0,0,1)+IF(H43=0,0,1)+IF(H61=0,0,1)+IF(H80=0,0,1)+IF(H99=0,0,1)+IF(H118=0,0,1)+IF(H136=0,0,1)+IF(H155=0,0,1)+IF(H174=0,0,1)+IF(H193=0,0,1))</f>
        <v>46.037999999999997</v>
      </c>
      <c r="I194" s="34">
        <f>(I24+I43+I61+I80+I99+I118+I136+I155+I174+I193)/(IF(I24=0,0,1)+IF(I43=0,0,1)+IF(I61=0,0,1)+IF(I80=0,0,1)+IF(I99=0,0,1)+IF(I118=0,0,1)+IF(I136=0,0,1)+IF(I155=0,0,1)+IF(I174=0,0,1)+IF(I193=0,0,1))</f>
        <v>185.32400000000001</v>
      </c>
      <c r="J194" s="34">
        <f>(J24+J43+J61+J80+J99+J118+J136+J155+J174+J193)/(IF(J24=0,0,1)+IF(J43=0,0,1)+IF(J61=0,0,1)+IF(J80=0,0,1)+IF(J99=0,0,1)+IF(J118=0,0,1)+IF(J136=0,0,1)+IF(J155=0,0,1)+IF(J174=0,0,1)+IF(J193=0,0,1))</f>
        <v>1814.931</v>
      </c>
      <c r="K194" s="34"/>
      <c r="L194" s="34"/>
    </row>
    <row r="195" spans="1:12" ht="13.5" customHeight="1" thickBot="1" x14ac:dyDescent="0.25">
      <c r="A195" s="27"/>
      <c r="B195" s="28"/>
      <c r="C195" s="67" t="s">
        <v>5</v>
      </c>
    </row>
  </sheetData>
  <mergeCells count="9">
    <mergeCell ref="C1:E1"/>
    <mergeCell ref="H1:K1"/>
    <mergeCell ref="H2:K2"/>
    <mergeCell ref="C43:D43"/>
    <mergeCell ref="C61:D61"/>
    <mergeCell ref="C80:D80"/>
    <mergeCell ref="C99:D99"/>
    <mergeCell ref="C24:D24"/>
    <mergeCell ref="C118:D1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2024-01-08T12:23:57Z</dcterms:modified>
</cp:coreProperties>
</file>